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<sst xmlns="http://schemas.openxmlformats.org/spreadsheetml/2006/main" count="4070" uniqueCount="451">
  <si>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</si>
  <si>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</si>
  <si>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</si>
  <si>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</si>
  <si>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</si>
  <si>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</si>
  <si>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</si>
  <si>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</si>
  <si>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</si>
  <si>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</si>
  <si>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</si>
  <si>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</si>
  <si>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</si>
  <si>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</si>
  <si>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</si>
  <si>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</si>
  <si>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</si>
  <si>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</si>
  <si>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</si>
  <si>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</si>
  <si>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</si>
  <si>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</si>
  <si>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</si>
  <si>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</si>
  <si>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</si>
  <si>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</si>
  <si>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</si>
  <si>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</si>
  <si>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</si>
  <si>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</si>
  <si>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</si>
  <si>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</si>
  <si>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</si>
  <si>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</si>
  <si>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</si>
  <si>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</si>
  <si>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</si>
  <si>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</si>
  <si>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</si>
  <si>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</si>
  <si>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</si>
  <si>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</si>
  <si>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</si>
  <si>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</si>
  <si>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</si>
  <si>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</si>
  <si>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</si>
  <si>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</si>
  <si>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</si>
  <si>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</si>
  <si>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</si>
  <si>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</si>
  <si>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</si>
  <si>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</si>
  <si>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</si>
  <si>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</si>
  <si>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</si>
  <si>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</si>
  <si>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</si>
  <si>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</si>
  <si>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</si>
  <si>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</si>
  <si>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</si>
  <si>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</si>
  <si>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</si>
  <si>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</si>
  <si>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</si>
  <si>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</si>
  <si>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</si>
  <si>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</si>
  <si>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</si>
  <si>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</si>
  <si>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</si>
  <si>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</si>
  <si>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</si>
  <si>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</si>
  <si>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</si>
  <si>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</si>
  <si>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</si>
  <si>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</si>
  <si>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</si>
  <si>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</si>
  <si>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</si>
  <si>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</si>
  <si>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</si>
  <si>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</si>
  <si>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</si>
  <si>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</si>
  <si>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</si>
  <si>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</si>
  <si>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</si>
  <si>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</si>
  <si>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</si>
  <si>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</si>
  <si>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</si>
  <si>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</si>
  <si>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</si>
  <si>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</si>
  <si>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</si>
  <si>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</si>
  <si>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</si>
  <si>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</si>
  <si>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</si>
  <si>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</si>
  <si>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</si>
  <si>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</si>
  <si>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</si>
  <si>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</si>
  <si>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</si>
  <si>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</si>
  <si>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</si>
  <si>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</si>
  <si>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</si>
  <si>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</si>
  <si>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</si>
  <si>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</si>
  <si>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</si>
  <si>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</si>
  <si>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</si>
  <si>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</si>
  <si>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</si>
  <si>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</si>
  <si>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</si>
  <si>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</si>
  <si>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</si>
  <si>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</si>
  <si>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</si>
  <si>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</si>
  <si>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</si>
  <si>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</si>
  <si>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</si>
  <si>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</si>
  <si>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</si>
  <si>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</si>
  <si>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</si>
  <si>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</si>
  <si>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</si>
  <si>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</si>
  <si>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</si>
  <si>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</si>
  <si>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</si>
  <si>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</si>
  <si>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</si>
  <si>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</si>
  <si>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</si>
  <si>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</si>
  <si>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</si>
  <si>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</si>
  <si>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</si>
  <si>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</si>
  <si>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</si>
  <si>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</si>
  <si>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</si>
  <si>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</si>
  <si>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</si>
  <si>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</si>
  <si>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</si>
  <si>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</si>
  <si>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</si>
  <si>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</si>
  <si>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</si>
  <si>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</si>
  <si>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</si>
  <si>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</si>
  <si>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</si>
  <si>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</si>
  <si>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</si>
  <si>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</si>
  <si>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</si>
  <si>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</si>
  <si>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</si>
  <si>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</si>
  <si>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</si>
  <si>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</si>
  <si>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</si>
  <si>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</si>
  <si>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</si>
  <si>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</si>
  <si>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</si>
  <si>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</si>
  <si>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</si>
  <si>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</si>
  <si>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</si>
  <si>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</si>
  <si>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</si>
  <si>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</si>
  <si>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</si>
  <si>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</si>
  <si>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</si>
  <si>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</si>
  <si>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</si>
  <si>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</si>
  <si>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</si>
  <si>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</si>
  <si>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</si>
  <si>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</si>
  <si>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</si>
  <si>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</si>
  <si>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</si>
  <si>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</si>
  <si>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</si>
  <si>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</si>
  <si>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</si>
  <si>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</si>
  <si>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</si>
  <si>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</si>
  <si>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</si>
  <si>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</si>
  <si>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</si>
  <si>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</si>
  <si>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</si>
  <si>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</si>
  <si>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</si>
  <si>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</si>
  <si>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</si>
  <si>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</si>
  <si>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</si>
  <si>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</si>
  <si>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</si>
  <si>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</si>
  <si>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</si>
  <si>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</si>
  <si>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</si>
  <si>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</si>
  <si>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</si>
  <si>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</si>
  <si>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</si>
  <si>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</si>
  <si>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</si>
  <si>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</si>
  <si>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</si>
  <si>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</si>
  <si>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</si>
  <si>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</si>
  <si>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</si>
  <si>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</si>
  <si>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</si>
  <si>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</si>
  <si>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</si>
  <si>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</si>
  <si>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</si>
  <si>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</si>
  <si>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</si>
  <si>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</si>
  <si>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</si>
  <si>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</si>
  <si>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</si>
  <si>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</si>
  <si>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</si>
  <si>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</si>
  <si>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</si>
  <si>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</si>
  <si>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</si>
  <si>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</si>
  <si>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</si>
  <si>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</si>
  <si>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</si>
  <si>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</si>
  <si>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</si>
  <si>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</si>
  <si>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</si>
  <si>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</si>
  <si>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</si>
  <si>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</si>
  <si>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</si>
  <si>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</si>
  <si>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</si>
  <si>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</si>
  <si>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</si>
  <si>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</si>
  <si>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</si>
  <si>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</si>
  <si>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</si>
  <si>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</si>
  <si>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</si>
  <si>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</si>
  <si>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</si>
  <si>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</si>
  <si>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</si>
  <si>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</si>
  <si>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</si>
  <si>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</si>
  <si>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</si>
  <si>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</si>
  <si>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</si>
  <si>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</si>
  <si>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</si>
  <si>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</si>
  <si>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</si>
  <si>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</si>
  <si>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</si>
  <si>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</si>
  <si>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</si>
  <si>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</si>
  <si>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</si>
  <si>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</si>
  <si>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</si>
  <si>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</si>
  <si>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</si>
  <si>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</si>
  <si>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</si>
  <si>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</si>
  <si>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</si>
  <si>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</si>
  <si>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</si>
  <si>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</si>
  <si>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</si>
  <si>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</si>
  <si>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</si>
  <si>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</si>
  <si>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</si>
  <si>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</si>
  <si>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</si>
  <si>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</si>
  <si>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</si>
  <si>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</si>
  <si>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</si>
  <si>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</si>
  <si>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</si>
  <si>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</si>
  <si>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</si>
  <si>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</si>
  <si>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</si>
  <si>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</si>
  <si>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</si>
  <si>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</si>
  <si>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</si>
  <si>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</si>
  <si>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</si>
  <si>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</si>
  <si>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</si>
  <si>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</si>
  <si>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</si>
  <si>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</si>
  <si>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</si>
  <si>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</si>
  <si>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</si>
  <si>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</si>
  <si>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</si>
  <si>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</si>
  <si>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</si>
  <si>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</si>
  <si>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</si>
  <si>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</si>
  <si>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</si>
  <si>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</si>
  <si>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</si>
  <si>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</si>
  <si>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</si>
  <si>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</si>
  <si>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</si>
  <si>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</si>
  <si>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</si>
  <si>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</si>
  <si>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</si>
  <si>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</si>
  <si>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</si>
  <si>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</si>
  <si>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</si>
  <si>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</si>
  <si>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</si>
  <si>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</si>
  <si>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</si>
  <si>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</si>
  <si>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</si>
  <si>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</si>
  <si>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</si>
  <si>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</si>
  <si>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</si>
  <si>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</si>
  <si>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</si>
  <si>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</si>
  <si>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</si>
  <si>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</si>
  <si>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</si>
  <si>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</si>
  <si>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</si>
  <si>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</si>
  <si>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</si>
  <si>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</si>
  <si>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</si>
  <si>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</si>
  <si>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</si>
  <si>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</si>
  <si>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</si>
  <si>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</si>
  <si>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</si>
  <si>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</si>
  <si>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</si>
  <si>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</si>
  <si>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</si>
  <si>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</si>
  <si>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</si>
  <si>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</si>
  <si>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</si>
  <si>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</si>
  <si>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</si>
  <si>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</si>
  <si>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</si>
  <si>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</si>
  <si>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</si>
  <si>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</si>
  <si>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</si>
  <si>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</si>
  <si>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</si>
  <si>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</si>
  <si>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</si>
  <si>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</si>
  <si>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</si>
  <si>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</si>
  <si>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</si>
  <si>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</si>
  <si>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</si>
  <si>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</si>
  <si>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</si>
  <si>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</si>
  <si>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</si>
  <si>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</si>
  <si>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</si>
  <si>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</si>
  <si>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</si>
  <si>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</si>
  <si>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</si>
  <si>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</si>
  <si>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</si>
  <si>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</si>
  <si>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</si>
  <si>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</si>
  <si>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</si>
  <si>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</si>
  <si>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</si>
  <si>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</si>
  <si>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</si>
  <si>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</si>
  <si>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</si>
  <si>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</si>
  <si>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</si>
  <si>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</si>
  <si>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</si>
  <si>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</si>
  <si>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</si>
  <si>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</si>
  <si>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</si>
  <si>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</si>
  <si>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</si>
  <si>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</si>
  <si>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августа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</si>
  <si>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</si>
  <si>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</si>
  <si>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01.08.2013</t>
  </si>
  <si>
    <t>Бюджет Натальевского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</si>
</sst>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67">
      <selection activeCell="H8" sqref="H8"/>
    </sheetView>
  </sheetViews>
  <sheetFormatPr defaultColWidth="9.00390625" defaultRowHeight="12.75"/>
  <cols>
    <col min="1" max="1" width="37.875" style="0" customWidth="1"/>
    <col min="2" max="2" width="7.00390625" style="0" customWidth="1"/>
    <col min="3" max="3" width="20.125" style="0" hidden="1" customWidth="1"/>
    <col min="4" max="4" width="28.875" style="0" customWidth="1"/>
    <col min="5" max="6" width="12.875" style="0" customWidth="1"/>
    <col min="7" max="7" width="11.1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30</v>
      </c>
      <c r="B7" s="123" t="s">
        <v>443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420</v>
      </c>
    </row>
    <row r="8" spans="1:24" ht="12.75">
      <c r="A8" s="4" t="s">
        <v>16</v>
      </c>
      <c r="B8" s="157" t="s">
        <v>450</v>
      </c>
      <c r="C8" s="157"/>
      <c r="D8" s="157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 t="s">
        <v>128</v>
      </c>
      <c r="G16" s="155">
        <v>3951650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1891651</v>
      </c>
      <c r="P16" s="155" t="s">
        <v>128</v>
      </c>
      <c r="Q16" s="155">
        <v>1891651</v>
      </c>
      <c r="R16" s="155">
        <v>3713800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5605451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1619151</v>
      </c>
      <c r="P17" s="155" t="s">
        <v>128</v>
      </c>
      <c r="Q17" s="155">
        <v>1619151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1619151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448297.41</v>
      </c>
      <c r="P18" s="155" t="s">
        <v>128</v>
      </c>
      <c r="Q18" s="155">
        <v>448297.41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448297.41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448297.41</v>
      </c>
      <c r="P19" s="155" t="s">
        <v>128</v>
      </c>
      <c r="Q19" s="155">
        <v>448297.41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448297.41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446309.31</v>
      </c>
      <c r="P20" s="155" t="s">
        <v>128</v>
      </c>
      <c r="Q20" s="155">
        <v>446309.31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446309.31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>
        <v>942.5</v>
      </c>
      <c r="P21" s="155" t="s">
        <v>128</v>
      </c>
      <c r="Q21" s="155">
        <v>942.5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942.5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1045.6</v>
      </c>
      <c r="P22" s="155" t="s">
        <v>128</v>
      </c>
      <c r="Q22" s="155">
        <v>1045.6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1045.6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286500</v>
      </c>
      <c r="F23" s="154" t="s">
        <v>128</v>
      </c>
      <c r="G23" s="155">
        <v>286500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286500</v>
      </c>
      <c r="N23" s="155" t="s">
        <v>128</v>
      </c>
      <c r="O23" s="155">
        <v>214785.08</v>
      </c>
      <c r="P23" s="155" t="s">
        <v>128</v>
      </c>
      <c r="Q23" s="155">
        <v>214785.08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214785.08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246800</v>
      </c>
      <c r="F24" s="154" t="s">
        <v>128</v>
      </c>
      <c r="G24" s="155">
        <v>246800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246800</v>
      </c>
      <c r="N24" s="155" t="s">
        <v>128</v>
      </c>
      <c r="O24" s="155">
        <v>129750.08</v>
      </c>
      <c r="P24" s="155" t="s">
        <v>128</v>
      </c>
      <c r="Q24" s="155">
        <v>129750.08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129750.08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116229.77</v>
      </c>
      <c r="P25" s="155" t="s">
        <v>128</v>
      </c>
      <c r="Q25" s="155">
        <v>116229.77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116229.77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246800</v>
      </c>
      <c r="F26" s="154" t="s">
        <v>128</v>
      </c>
      <c r="G26" s="155">
        <v>246800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246800</v>
      </c>
      <c r="N26" s="155" t="s">
        <v>128</v>
      </c>
      <c r="O26" s="155">
        <v>116229.77</v>
      </c>
      <c r="P26" s="155" t="s">
        <v>128</v>
      </c>
      <c r="Q26" s="155">
        <v>116229.77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116229.77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34.88</v>
      </c>
      <c r="P27" s="155" t="s">
        <v>128</v>
      </c>
      <c r="Q27" s="155">
        <v>34.88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34.88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34.88</v>
      </c>
      <c r="P28" s="155" t="s">
        <v>128</v>
      </c>
      <c r="Q28" s="155">
        <v>34.88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34.88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13485.43</v>
      </c>
      <c r="P29" s="155" t="s">
        <v>128</v>
      </c>
      <c r="Q29" s="155">
        <v>13485.43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13485.43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39700</v>
      </c>
      <c r="F30" s="154" t="s">
        <v>128</v>
      </c>
      <c r="G30" s="155">
        <v>39700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39700</v>
      </c>
      <c r="N30" s="155" t="s">
        <v>128</v>
      </c>
      <c r="O30" s="155">
        <v>85035</v>
      </c>
      <c r="P30" s="155" t="s">
        <v>128</v>
      </c>
      <c r="Q30" s="155">
        <v>85035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85035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39700</v>
      </c>
      <c r="F31" s="154" t="s">
        <v>128</v>
      </c>
      <c r="G31" s="155">
        <v>39700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39700</v>
      </c>
      <c r="N31" s="155" t="s">
        <v>128</v>
      </c>
      <c r="O31" s="155">
        <v>85035</v>
      </c>
      <c r="P31" s="155" t="s">
        <v>128</v>
      </c>
      <c r="Q31" s="155">
        <v>85035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85035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2024900</v>
      </c>
      <c r="F32" s="154" t="s">
        <v>128</v>
      </c>
      <c r="G32" s="155">
        <v>2024900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2024900</v>
      </c>
      <c r="N32" s="155" t="s">
        <v>128</v>
      </c>
      <c r="O32" s="155">
        <v>525375.12</v>
      </c>
      <c r="P32" s="155" t="s">
        <v>128</v>
      </c>
      <c r="Q32" s="155">
        <v>525375.12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525375.12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355000</v>
      </c>
      <c r="F33" s="154" t="s">
        <v>128</v>
      </c>
      <c r="G33" s="155">
        <v>355000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355000</v>
      </c>
      <c r="N33" s="155" t="s">
        <v>128</v>
      </c>
      <c r="O33" s="155">
        <v>83427.5</v>
      </c>
      <c r="P33" s="155" t="s">
        <v>128</v>
      </c>
      <c r="Q33" s="155">
        <v>83427.5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83427.5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355000</v>
      </c>
      <c r="F34" s="154" t="s">
        <v>128</v>
      </c>
      <c r="G34" s="155">
        <v>355000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355000</v>
      </c>
      <c r="N34" s="155" t="s">
        <v>128</v>
      </c>
      <c r="O34" s="155">
        <v>83427.5</v>
      </c>
      <c r="P34" s="155" t="s">
        <v>128</v>
      </c>
      <c r="Q34" s="155">
        <v>83427.5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83427.5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1669900</v>
      </c>
      <c r="F35" s="154" t="s">
        <v>128</v>
      </c>
      <c r="G35" s="155">
        <v>1669900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1669900</v>
      </c>
      <c r="N35" s="155" t="s">
        <v>128</v>
      </c>
      <c r="O35" s="155">
        <v>441947.62</v>
      </c>
      <c r="P35" s="155" t="s">
        <v>128</v>
      </c>
      <c r="Q35" s="155">
        <v>441947.62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441947.62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1447300</v>
      </c>
      <c r="F36" s="154" t="s">
        <v>128</v>
      </c>
      <c r="G36" s="155">
        <v>1447300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1447300</v>
      </c>
      <c r="N36" s="155" t="s">
        <v>128</v>
      </c>
      <c r="O36" s="155">
        <v>282720.86</v>
      </c>
      <c r="P36" s="155" t="s">
        <v>128</v>
      </c>
      <c r="Q36" s="155">
        <v>282720.86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282720.86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1447300</v>
      </c>
      <c r="F37" s="154" t="s">
        <v>128</v>
      </c>
      <c r="G37" s="155">
        <v>1447300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1447300</v>
      </c>
      <c r="N37" s="155" t="s">
        <v>128</v>
      </c>
      <c r="O37" s="155">
        <v>282720.86</v>
      </c>
      <c r="P37" s="155" t="s">
        <v>128</v>
      </c>
      <c r="Q37" s="155">
        <v>282720.86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282720.86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222600</v>
      </c>
      <c r="F38" s="154" t="s">
        <v>128</v>
      </c>
      <c r="G38" s="155">
        <v>222600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222600</v>
      </c>
      <c r="N38" s="155" t="s">
        <v>128</v>
      </c>
      <c r="O38" s="155">
        <v>159226.76</v>
      </c>
      <c r="P38" s="155" t="s">
        <v>128</v>
      </c>
      <c r="Q38" s="155">
        <v>159226.76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159226.76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222600</v>
      </c>
      <c r="F39" s="154" t="s">
        <v>128</v>
      </c>
      <c r="G39" s="155">
        <v>222600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222600</v>
      </c>
      <c r="N39" s="155" t="s">
        <v>128</v>
      </c>
      <c r="O39" s="155">
        <v>159226.76</v>
      </c>
      <c r="P39" s="155" t="s">
        <v>128</v>
      </c>
      <c r="Q39" s="155">
        <v>159226.76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159226.76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63800</v>
      </c>
      <c r="F40" s="154" t="s">
        <v>128</v>
      </c>
      <c r="G40" s="155">
        <v>63800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63800</v>
      </c>
      <c r="N40" s="155" t="s">
        <v>128</v>
      </c>
      <c r="O40" s="155">
        <v>36680</v>
      </c>
      <c r="P40" s="155" t="s">
        <v>128</v>
      </c>
      <c r="Q40" s="155">
        <v>36680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36680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63800</v>
      </c>
      <c r="F41" s="154" t="s">
        <v>128</v>
      </c>
      <c r="G41" s="155">
        <v>63800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63800</v>
      </c>
      <c r="N41" s="155" t="s">
        <v>128</v>
      </c>
      <c r="O41" s="155">
        <v>36680</v>
      </c>
      <c r="P41" s="155" t="s">
        <v>128</v>
      </c>
      <c r="Q41" s="155">
        <v>36680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36680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63800</v>
      </c>
      <c r="F42" s="154" t="s">
        <v>128</v>
      </c>
      <c r="G42" s="155">
        <v>63800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63800</v>
      </c>
      <c r="N42" s="155" t="s">
        <v>128</v>
      </c>
      <c r="O42" s="155">
        <v>36680</v>
      </c>
      <c r="P42" s="155" t="s">
        <v>128</v>
      </c>
      <c r="Q42" s="155">
        <v>36680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36680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375850</v>
      </c>
      <c r="F43" s="154" t="s">
        <v>128</v>
      </c>
      <c r="G43" s="155">
        <v>375850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375850</v>
      </c>
      <c r="N43" s="155" t="s">
        <v>128</v>
      </c>
      <c r="O43" s="155">
        <v>156869.88</v>
      </c>
      <c r="P43" s="155" t="s">
        <v>128</v>
      </c>
      <c r="Q43" s="155">
        <v>156869.88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156869.88</v>
      </c>
      <c r="X43" s="155" t="s">
        <v>128</v>
      </c>
    </row>
    <row r="44" spans="1:24" ht="67.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000 1 11 01000 00 0000 120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56.2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000 1 11 01050 10 0000 120</v>
      </c>
      <c r="E45" s="153">
        <v>100</v>
      </c>
      <c r="F45" s="154" t="s">
        <v>128</v>
      </c>
      <c r="G45" s="155">
        <v>100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78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000 1 11 05000 00 0000 120</v>
      </c>
      <c r="E46" s="153">
        <v>375750</v>
      </c>
      <c r="F46" s="154" t="s">
        <v>128</v>
      </c>
      <c r="G46" s="155">
        <v>375750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375750</v>
      </c>
      <c r="N46" s="155" t="s">
        <v>128</v>
      </c>
      <c r="O46" s="155">
        <v>156869.88</v>
      </c>
      <c r="P46" s="155" t="s">
        <v>128</v>
      </c>
      <c r="Q46" s="155">
        <v>156869.88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156869.88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000 1 11 05010 00 0000 120</v>
      </c>
      <c r="E47" s="153">
        <v>349150</v>
      </c>
      <c r="F47" s="154" t="s">
        <v>128</v>
      </c>
      <c r="G47" s="155">
        <v>349150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349150</v>
      </c>
      <c r="N47" s="155" t="s">
        <v>128</v>
      </c>
      <c r="O47" s="155">
        <v>156869.88</v>
      </c>
      <c r="P47" s="155" t="s">
        <v>128</v>
      </c>
      <c r="Q47" s="155">
        <v>156869.88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156869.88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000 1 11 05013 10 0000 120</v>
      </c>
      <c r="E48" s="153">
        <v>349150</v>
      </c>
      <c r="F48" s="154" t="s">
        <v>128</v>
      </c>
      <c r="G48" s="155">
        <v>349150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349150</v>
      </c>
      <c r="N48" s="155" t="s">
        <v>128</v>
      </c>
      <c r="O48" s="155">
        <v>156869.88</v>
      </c>
      <c r="P48" s="155" t="s">
        <v>128</v>
      </c>
      <c r="Q48" s="155">
        <v>156869.88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156869.88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000 1 11 05020 00 0000 120</v>
      </c>
      <c r="E49" s="153">
        <v>26600</v>
      </c>
      <c r="F49" s="154" t="s">
        <v>128</v>
      </c>
      <c r="G49" s="155">
        <v>26600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26600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000 1 11 05025 10 0000 120</v>
      </c>
      <c r="E50" s="153">
        <v>26600</v>
      </c>
      <c r="F50" s="154" t="s">
        <v>128</v>
      </c>
      <c r="G50" s="155">
        <v>26600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26600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ht="22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>
        <v>10000</v>
      </c>
      <c r="F51" s="154" t="s">
        <v>128</v>
      </c>
      <c r="G51" s="155">
        <v>10000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10000</v>
      </c>
      <c r="N51" s="155" t="s">
        <v>128</v>
      </c>
      <c r="O51" s="155">
        <v>133204.5</v>
      </c>
      <c r="P51" s="155" t="s">
        <v>128</v>
      </c>
      <c r="Q51" s="155">
        <v>133204.5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133204.5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>
        <v>10000</v>
      </c>
      <c r="F52" s="154" t="s">
        <v>128</v>
      </c>
      <c r="G52" s="155">
        <v>10000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10000</v>
      </c>
      <c r="N52" s="155" t="s">
        <v>128</v>
      </c>
      <c r="O52" s="155">
        <v>133204.5</v>
      </c>
      <c r="P52" s="155" t="s">
        <v>128</v>
      </c>
      <c r="Q52" s="155">
        <v>133204.5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133204.5</v>
      </c>
      <c r="X52" s="155" t="s">
        <v>128</v>
      </c>
    </row>
    <row r="53" spans="1:24" ht="33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>
        <v>10000</v>
      </c>
      <c r="F53" s="154" t="s">
        <v>128</v>
      </c>
      <c r="G53" s="155">
        <v>10000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10000</v>
      </c>
      <c r="N53" s="155" t="s">
        <v>128</v>
      </c>
      <c r="O53" s="155">
        <v>133204.5</v>
      </c>
      <c r="P53" s="155" t="s">
        <v>128</v>
      </c>
      <c r="Q53" s="155">
        <v>133204.5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133204.5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>
        <v>10000</v>
      </c>
      <c r="F54" s="154" t="s">
        <v>128</v>
      </c>
      <c r="G54" s="155">
        <v>10000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10000</v>
      </c>
      <c r="N54" s="155" t="s">
        <v>128</v>
      </c>
      <c r="O54" s="155">
        <v>133204.5</v>
      </c>
      <c r="P54" s="155" t="s">
        <v>128</v>
      </c>
      <c r="Q54" s="155">
        <v>133204.5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133204.5</v>
      </c>
      <c r="X54" s="155" t="s">
        <v>128</v>
      </c>
    </row>
    <row r="55" spans="1:24" ht="12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000 1 16 00000 00 0000 000</v>
      </c>
      <c r="E55" s="153">
        <v>3300</v>
      </c>
      <c r="F55" s="154" t="s">
        <v>128</v>
      </c>
      <c r="G55" s="155">
        <v>3300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3300</v>
      </c>
      <c r="N55" s="155" t="s">
        <v>128</v>
      </c>
      <c r="O55" s="155">
        <v>47700</v>
      </c>
      <c r="P55" s="155" t="s">
        <v>128</v>
      </c>
      <c r="Q55" s="155">
        <v>47700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47700</v>
      </c>
      <c r="X55" s="155" t="s">
        <v>128</v>
      </c>
    </row>
    <row r="56" spans="1:24" ht="33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000 1 16 51000 02 0000 140</v>
      </c>
      <c r="E56" s="153">
        <v>3300</v>
      </c>
      <c r="F56" s="154" t="s">
        <v>128</v>
      </c>
      <c r="G56" s="155">
        <v>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3300</v>
      </c>
      <c r="N56" s="155" t="s">
        <v>128</v>
      </c>
      <c r="O56" s="155">
        <v>47700</v>
      </c>
      <c r="P56" s="155" t="s">
        <v>128</v>
      </c>
      <c r="Q56" s="155">
        <v>47700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47700</v>
      </c>
      <c r="X56" s="155" t="s">
        <v>128</v>
      </c>
    </row>
    <row r="57" spans="1:24" ht="4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000 1 16 51040 02 0000 140</v>
      </c>
      <c r="E57" s="153">
        <v>3300</v>
      </c>
      <c r="F57" s="154" t="s">
        <v>128</v>
      </c>
      <c r="G57" s="155">
        <v>3300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3300</v>
      </c>
      <c r="N57" s="155" t="s">
        <v>128</v>
      </c>
      <c r="O57" s="155">
        <v>47700</v>
      </c>
      <c r="P57" s="155" t="s">
        <v>128</v>
      </c>
      <c r="Q57" s="155">
        <v>47700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47700</v>
      </c>
      <c r="X57" s="155" t="s">
        <v>128</v>
      </c>
    </row>
    <row r="58" spans="1:24" ht="12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000 1 17 00000 00 0000 000</v>
      </c>
      <c r="E58" s="153" t="s">
        <v>128</v>
      </c>
      <c r="F58" s="154" t="s">
        <v>128</v>
      </c>
      <c r="G58" s="155" t="s">
        <v>128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 t="s">
        <v>128</v>
      </c>
      <c r="N58" s="155" t="s">
        <v>128</v>
      </c>
      <c r="O58" s="155">
        <v>56239.01</v>
      </c>
      <c r="P58" s="155" t="s">
        <v>128</v>
      </c>
      <c r="Q58" s="155">
        <v>56239.01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56239.01</v>
      </c>
      <c r="X58" s="155" t="s">
        <v>128</v>
      </c>
    </row>
    <row r="59" spans="1:24" ht="12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000 1 17 01000 00 0000 180</v>
      </c>
      <c r="E59" s="153" t="s">
        <v>128</v>
      </c>
      <c r="F59" s="154" t="s">
        <v>128</v>
      </c>
      <c r="G59" s="155" t="s">
        <v>128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 t="s">
        <v>128</v>
      </c>
      <c r="N59" s="155" t="s">
        <v>128</v>
      </c>
      <c r="O59" s="155">
        <v>56239.01</v>
      </c>
      <c r="P59" s="155" t="s">
        <v>128</v>
      </c>
      <c r="Q59" s="155">
        <v>56239.01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56239.01</v>
      </c>
      <c r="X59" s="155" t="s">
        <v>128</v>
      </c>
    </row>
    <row r="60" spans="1:24" ht="22.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000 1 17 01050 10 0000 180</v>
      </c>
      <c r="E60" s="153" t="s">
        <v>128</v>
      </c>
      <c r="F60" s="154" t="s">
        <v>128</v>
      </c>
      <c r="G60" s="155" t="s">
        <v>128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 t="s">
        <v>128</v>
      </c>
      <c r="N60" s="155" t="s">
        <v>128</v>
      </c>
      <c r="O60" s="155">
        <v>56239.01</v>
      </c>
      <c r="P60" s="155" t="s">
        <v>128</v>
      </c>
      <c r="Q60" s="155">
        <v>56239.01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56239.01</v>
      </c>
      <c r="X60" s="155" t="s">
        <v>128</v>
      </c>
    </row>
    <row r="61" spans="1:24" ht="12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000 2 00 00000 00 0000 000</v>
      </c>
      <c r="E61" s="153">
        <v>149500</v>
      </c>
      <c r="F61" s="154" t="s">
        <v>128</v>
      </c>
      <c r="G61" s="155">
        <v>149500</v>
      </c>
      <c r="H61" s="155">
        <v>6467500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6617000</v>
      </c>
      <c r="N61" s="155" t="s">
        <v>128</v>
      </c>
      <c r="O61" s="155">
        <v>272500</v>
      </c>
      <c r="P61" s="155" t="s">
        <v>128</v>
      </c>
      <c r="Q61" s="155">
        <v>272500</v>
      </c>
      <c r="R61" s="155">
        <v>3713800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3986300</v>
      </c>
      <c r="X61" s="155" t="s">
        <v>128</v>
      </c>
    </row>
    <row r="62" spans="1:24" ht="33.7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000 2 02 00000 00 0000 000</v>
      </c>
      <c r="E62" s="153">
        <v>149500</v>
      </c>
      <c r="F62" s="154" t="s">
        <v>128</v>
      </c>
      <c r="G62" s="155">
        <v>149500</v>
      </c>
      <c r="H62" s="155">
        <v>6467500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6617000</v>
      </c>
      <c r="N62" s="155" t="s">
        <v>128</v>
      </c>
      <c r="O62" s="155">
        <v>149500</v>
      </c>
      <c r="P62" s="155" t="s">
        <v>128</v>
      </c>
      <c r="Q62" s="155">
        <v>149500</v>
      </c>
      <c r="R62" s="155">
        <v>3713800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3863300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000 2 02 01000 00 0000 151</v>
      </c>
      <c r="E63" s="153" t="s">
        <v>128</v>
      </c>
      <c r="F63" s="154" t="s">
        <v>128</v>
      </c>
      <c r="G63" s="155" t="s">
        <v>128</v>
      </c>
      <c r="H63" s="155">
        <v>6108500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6108500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3412800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3412800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000 2 02 01001 00 0000 151</v>
      </c>
      <c r="E64" s="153" t="s">
        <v>128</v>
      </c>
      <c r="F64" s="154" t="s">
        <v>128</v>
      </c>
      <c r="G64" s="155" t="s">
        <v>128</v>
      </c>
      <c r="H64" s="155">
        <v>6108500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6108500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>
        <v>3412800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3412800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000 2 02 01001 10 0000 151</v>
      </c>
      <c r="E65" s="153" t="s">
        <v>128</v>
      </c>
      <c r="F65" s="154" t="s">
        <v>128</v>
      </c>
      <c r="G65" s="155" t="s">
        <v>128</v>
      </c>
      <c r="H65" s="155">
        <v>6108500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6108500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>
        <v>3412800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3412800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000 2 02 03000 00 0000 151</v>
      </c>
      <c r="E66" s="153">
        <v>149500</v>
      </c>
      <c r="F66" s="154" t="s">
        <v>128</v>
      </c>
      <c r="G66" s="155">
        <v>149500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149500</v>
      </c>
      <c r="N66" s="155" t="s">
        <v>128</v>
      </c>
      <c r="O66" s="155">
        <v>149500</v>
      </c>
      <c r="P66" s="155" t="s">
        <v>128</v>
      </c>
      <c r="Q66" s="155">
        <v>149500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149500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000 2 02 03015 00 0000 151</v>
      </c>
      <c r="E67" s="153">
        <v>149300</v>
      </c>
      <c r="F67" s="154" t="s">
        <v>128</v>
      </c>
      <c r="G67" s="155">
        <v>149300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149300</v>
      </c>
      <c r="N67" s="155" t="s">
        <v>128</v>
      </c>
      <c r="O67" s="155">
        <v>149300</v>
      </c>
      <c r="P67" s="155" t="s">
        <v>128</v>
      </c>
      <c r="Q67" s="155">
        <v>149300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149300</v>
      </c>
      <c r="X67" s="155" t="s">
        <v>128</v>
      </c>
    </row>
    <row r="68" spans="1:24" ht="4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000 2 02 03015 10 0000 151</v>
      </c>
      <c r="E68" s="153">
        <v>149300</v>
      </c>
      <c r="F68" s="154" t="s">
        <v>128</v>
      </c>
      <c r="G68" s="155">
        <v>149300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149300</v>
      </c>
      <c r="N68" s="155" t="s">
        <v>128</v>
      </c>
      <c r="O68" s="155">
        <v>149300</v>
      </c>
      <c r="P68" s="155" t="s">
        <v>128</v>
      </c>
      <c r="Q68" s="155">
        <v>149300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149300</v>
      </c>
      <c r="X68" s="155" t="s">
        <v>128</v>
      </c>
    </row>
    <row r="69" spans="1:24" ht="33.7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000 2 02 03024 00 0000 151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>
        <v>200</v>
      </c>
      <c r="P69" s="155" t="s">
        <v>128</v>
      </c>
      <c r="Q69" s="155">
        <v>200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000 2 02 03024 10 0000 151</v>
      </c>
      <c r="E70" s="153">
        <v>200</v>
      </c>
      <c r="F70" s="154" t="s">
        <v>128</v>
      </c>
      <c r="G70" s="155">
        <v>200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</v>
      </c>
      <c r="N70" s="155" t="s">
        <v>128</v>
      </c>
      <c r="O70" s="155">
        <v>200</v>
      </c>
      <c r="P70" s="155" t="s">
        <v>128</v>
      </c>
      <c r="Q70" s="155">
        <v>200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200</v>
      </c>
      <c r="X70" s="155" t="s">
        <v>128</v>
      </c>
    </row>
    <row r="71" spans="1:24" ht="12.75">
      <c r="A71" s="156" t="s">
        <v>58</v>
      </c>
      <c r="B71" s="108">
        <v>10</v>
      </c>
      <c r="C71" s="108" t="s">
        <v>234</v>
      </c>
      <c r="D71" s="152" t="str">
        <f>IF(LEFT(C71,5)="000 8","X",C71)</f>
        <v>000 2 02 04000 00 0000 151</v>
      </c>
      <c r="E71" s="153" t="s">
        <v>128</v>
      </c>
      <c r="F71" s="154" t="s">
        <v>128</v>
      </c>
      <c r="G71" s="155" t="s">
        <v>128</v>
      </c>
      <c r="H71" s="155">
        <v>359000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359000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301000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301000</v>
      </c>
      <c r="X71" s="155" t="s">
        <v>128</v>
      </c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000 2 02 04999 00 0000 151</v>
      </c>
      <c r="E72" s="153" t="s">
        <v>128</v>
      </c>
      <c r="F72" s="154" t="s">
        <v>128</v>
      </c>
      <c r="G72" s="155" t="s">
        <v>128</v>
      </c>
      <c r="H72" s="155">
        <v>359000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359000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301000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301000</v>
      </c>
      <c r="X72" s="155" t="s">
        <v>128</v>
      </c>
    </row>
    <row r="73" spans="1:24" ht="22.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000 2 02 04999 10 0000 151</v>
      </c>
      <c r="E73" s="153" t="s">
        <v>128</v>
      </c>
      <c r="F73" s="154" t="s">
        <v>128</v>
      </c>
      <c r="G73" s="155" t="s">
        <v>128</v>
      </c>
      <c r="H73" s="155">
        <v>359000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359000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>
        <v>301000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301000</v>
      </c>
      <c r="X73" s="155" t="s">
        <v>128</v>
      </c>
    </row>
    <row r="74" spans="1:24" ht="12.7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000 2 07 00000 00 0000 180</v>
      </c>
      <c r="E74" s="153" t="s">
        <v>128</v>
      </c>
      <c r="F74" s="154" t="s">
        <v>128</v>
      </c>
      <c r="G74" s="155" t="s">
        <v>128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 t="s">
        <v>128</v>
      </c>
      <c r="N74" s="155" t="s">
        <v>128</v>
      </c>
      <c r="O74" s="155">
        <v>123000</v>
      </c>
      <c r="P74" s="155" t="s">
        <v>128</v>
      </c>
      <c r="Q74" s="155">
        <v>123000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123000</v>
      </c>
      <c r="X74" s="155" t="s">
        <v>128</v>
      </c>
    </row>
    <row r="75" spans="1:24" ht="22.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000 2 07 05000 10 0000 180</v>
      </c>
      <c r="E75" s="153" t="s">
        <v>128</v>
      </c>
      <c r="F75" s="154" t="s">
        <v>128</v>
      </c>
      <c r="G75" s="155" t="s">
        <v>128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 t="s">
        <v>128</v>
      </c>
      <c r="N75" s="155" t="s">
        <v>128</v>
      </c>
      <c r="O75" s="155">
        <v>123000</v>
      </c>
      <c r="P75" s="155" t="s">
        <v>128</v>
      </c>
      <c r="Q75" s="155">
        <v>123000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123000</v>
      </c>
      <c r="X75" s="155" t="s">
        <v>128</v>
      </c>
    </row>
    <row r="76" spans="1:24" ht="67.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000 2 07 05010 10 0000 180</v>
      </c>
      <c r="E76" s="153" t="s">
        <v>128</v>
      </c>
      <c r="F76" s="154" t="s">
        <v>128</v>
      </c>
      <c r="G76" s="155" t="s">
        <v>128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 t="s">
        <v>128</v>
      </c>
      <c r="N76" s="155" t="s">
        <v>128</v>
      </c>
      <c r="O76" s="155">
        <v>10000</v>
      </c>
      <c r="P76" s="155" t="s">
        <v>128</v>
      </c>
      <c r="Q76" s="155">
        <v>10000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10000</v>
      </c>
      <c r="X76" s="155" t="s">
        <v>128</v>
      </c>
    </row>
    <row r="77" spans="1:24" ht="22.5">
      <c r="A77" s="156" t="s">
        <v>241</v>
      </c>
      <c r="B77" s="108">
        <v>10</v>
      </c>
      <c r="C77" s="108" t="s">
        <v>245</v>
      </c>
      <c r="D77" s="152" t="str">
        <f>IF(LEFT(C77,5)="000 8","X",C77)</f>
        <v>000 2 07 05030 10 0000 180</v>
      </c>
      <c r="E77" s="153" t="s">
        <v>128</v>
      </c>
      <c r="F77" s="154" t="s">
        <v>128</v>
      </c>
      <c r="G77" s="155" t="s">
        <v>128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 t="s">
        <v>128</v>
      </c>
      <c r="N77" s="155" t="s">
        <v>128</v>
      </c>
      <c r="O77" s="155">
        <v>113000</v>
      </c>
      <c r="P77" s="155" t="s">
        <v>128</v>
      </c>
      <c r="Q77" s="155">
        <v>113000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113000</v>
      </c>
      <c r="X77" s="155" t="s">
        <v>128</v>
      </c>
    </row>
    <row r="78" spans="1:24" ht="12.75">
      <c r="A78" s="58"/>
      <c r="B78" s="59"/>
      <c r="C78" s="59"/>
      <c r="D78" s="112"/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D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J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246</v>
      </c>
      <c r="B7" s="108">
        <v>200</v>
      </c>
      <c r="C7" s="108" t="s">
        <v>247</v>
      </c>
      <c r="D7" s="152" t="str">
        <f>IF(OR(LEFT(C7,5)="000 9",LEFT(C7,5)="000 7"),"X",C7)</f>
        <v>X</v>
      </c>
      <c r="E7" s="153">
        <v>11053191.98</v>
      </c>
      <c r="F7" s="154" t="s">
        <v>128</v>
      </c>
      <c r="G7" s="155">
        <v>11053191.98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11238541.98</v>
      </c>
      <c r="N7" s="155" t="s">
        <v>128</v>
      </c>
      <c r="O7" s="155">
        <v>5729816</v>
      </c>
      <c r="P7" s="155" t="s">
        <v>128</v>
      </c>
      <c r="Q7" s="155">
        <v>5729816</v>
      </c>
      <c r="R7" s="155">
        <v>110150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5839966</v>
      </c>
      <c r="X7" s="155" t="s">
        <v>128</v>
      </c>
    </row>
    <row r="8" spans="1:24" s="24" customFormat="1" ht="12.75">
      <c r="A8" s="156" t="s">
        <v>248</v>
      </c>
      <c r="B8" s="108">
        <v>200</v>
      </c>
      <c r="C8" s="108" t="s">
        <v>249</v>
      </c>
      <c r="D8" s="152" t="str">
        <f>IF(OR(LEFT(C8,5)="000 9",LEFT(C8,5)="000 7"),"X",C8)</f>
        <v>000 0100 0000000 000 000</v>
      </c>
      <c r="E8" s="153">
        <v>5079600</v>
      </c>
      <c r="F8" s="154" t="s">
        <v>128</v>
      </c>
      <c r="G8" s="155">
        <v>5079600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5079600</v>
      </c>
      <c r="N8" s="155" t="s">
        <v>128</v>
      </c>
      <c r="O8" s="155">
        <v>2339071</v>
      </c>
      <c r="P8" s="155" t="s">
        <v>128</v>
      </c>
      <c r="Q8" s="155">
        <v>2339071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2339071</v>
      </c>
      <c r="X8" s="155" t="s">
        <v>128</v>
      </c>
    </row>
    <row r="9" spans="1:24" s="24" customFormat="1" ht="12.75">
      <c r="A9" s="156" t="s">
        <v>250</v>
      </c>
      <c r="B9" s="108">
        <v>200</v>
      </c>
      <c r="C9" s="108" t="s">
        <v>251</v>
      </c>
      <c r="D9" s="152" t="str">
        <f>IF(OR(LEFT(C9,5)="000 9",LEFT(C9,5)="000 7"),"X",C9)</f>
        <v>000 0100 0000000 000 200</v>
      </c>
      <c r="E9" s="153">
        <v>4774200</v>
      </c>
      <c r="F9" s="154" t="s">
        <v>128</v>
      </c>
      <c r="G9" s="155">
        <v>4774200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4774200</v>
      </c>
      <c r="N9" s="155" t="s">
        <v>128</v>
      </c>
      <c r="O9" s="155">
        <v>2188565.5</v>
      </c>
      <c r="P9" s="155" t="s">
        <v>128</v>
      </c>
      <c r="Q9" s="155">
        <v>2188565.5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2188565.5</v>
      </c>
      <c r="X9" s="155" t="s">
        <v>128</v>
      </c>
    </row>
    <row r="10" spans="1:24" s="24" customFormat="1" ht="22.5">
      <c r="A10" s="156" t="s">
        <v>252</v>
      </c>
      <c r="B10" s="108">
        <v>200</v>
      </c>
      <c r="C10" s="108" t="s">
        <v>253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1840319.02</v>
      </c>
      <c r="P10" s="155" t="s">
        <v>128</v>
      </c>
      <c r="Q10" s="155">
        <v>1840319.02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1840319.02</v>
      </c>
      <c r="X10" s="155" t="s">
        <v>128</v>
      </c>
    </row>
    <row r="11" spans="1:24" s="24" customFormat="1" ht="12.75">
      <c r="A11" s="156" t="s">
        <v>254</v>
      </c>
      <c r="B11" s="108">
        <v>200</v>
      </c>
      <c r="C11" s="108" t="s">
        <v>255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1362983.45</v>
      </c>
      <c r="P11" s="155" t="s">
        <v>128</v>
      </c>
      <c r="Q11" s="155">
        <v>1362983.45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1362983.45</v>
      </c>
      <c r="X11" s="155" t="s">
        <v>128</v>
      </c>
    </row>
    <row r="12" spans="1:24" s="24" customFormat="1" ht="12.75">
      <c r="A12" s="156" t="s">
        <v>256</v>
      </c>
      <c r="B12" s="108">
        <v>200</v>
      </c>
      <c r="C12" s="108" t="s">
        <v>257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>
        <v>70416</v>
      </c>
      <c r="P12" s="155" t="s">
        <v>128</v>
      </c>
      <c r="Q12" s="155">
        <v>70416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70416</v>
      </c>
      <c r="X12" s="155" t="s">
        <v>128</v>
      </c>
    </row>
    <row r="13" spans="1:24" s="24" customFormat="1" ht="12.75">
      <c r="A13" s="156" t="s">
        <v>258</v>
      </c>
      <c r="B13" s="108">
        <v>200</v>
      </c>
      <c r="C13" s="108" t="s">
        <v>259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>
        <v>406919.57</v>
      </c>
      <c r="P13" s="155" t="s">
        <v>128</v>
      </c>
      <c r="Q13" s="155">
        <v>406919.57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406919.57</v>
      </c>
      <c r="X13" s="155" t="s">
        <v>128</v>
      </c>
    </row>
    <row r="14" spans="1:24" s="24" customFormat="1" ht="12.75">
      <c r="A14" s="156" t="s">
        <v>260</v>
      </c>
      <c r="B14" s="108">
        <v>200</v>
      </c>
      <c r="C14" s="108" t="s">
        <v>261</v>
      </c>
      <c r="D14" s="152" t="str">
        <f>IF(OR(LEFT(C14,5)="000 9",LEFT(C14,5)="000 7"),"X",C14)</f>
        <v>000 0100 0000000 000 220</v>
      </c>
      <c r="E14" s="153">
        <v>698900</v>
      </c>
      <c r="F14" s="154" t="s">
        <v>128</v>
      </c>
      <c r="G14" s="155">
        <v>698900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698900</v>
      </c>
      <c r="N14" s="155" t="s">
        <v>128</v>
      </c>
      <c r="O14" s="155">
        <v>297026.1</v>
      </c>
      <c r="P14" s="155" t="s">
        <v>128</v>
      </c>
      <c r="Q14" s="155">
        <v>297026.1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297026.1</v>
      </c>
      <c r="X14" s="155" t="s">
        <v>128</v>
      </c>
    </row>
    <row r="15" spans="1:24" s="24" customFormat="1" ht="12.75">
      <c r="A15" s="156" t="s">
        <v>262</v>
      </c>
      <c r="B15" s="108">
        <v>200</v>
      </c>
      <c r="C15" s="108" t="s">
        <v>263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16255.15</v>
      </c>
      <c r="P15" s="155" t="s">
        <v>128</v>
      </c>
      <c r="Q15" s="155">
        <v>16255.15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16255.15</v>
      </c>
      <c r="X15" s="155" t="s">
        <v>128</v>
      </c>
    </row>
    <row r="16" spans="1:24" s="24" customFormat="1" ht="12.75">
      <c r="A16" s="156" t="s">
        <v>264</v>
      </c>
      <c r="B16" s="108">
        <v>200</v>
      </c>
      <c r="C16" s="108" t="s">
        <v>265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77412.55</v>
      </c>
      <c r="P16" s="155" t="s">
        <v>128</v>
      </c>
      <c r="Q16" s="155">
        <v>77412.55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77412.55</v>
      </c>
      <c r="X16" s="155" t="s">
        <v>128</v>
      </c>
    </row>
    <row r="17" spans="1:24" s="24" customFormat="1" ht="22.5">
      <c r="A17" s="156" t="s">
        <v>266</v>
      </c>
      <c r="B17" s="108">
        <v>200</v>
      </c>
      <c r="C17" s="108" t="s">
        <v>267</v>
      </c>
      <c r="D17" s="152" t="str">
        <f>IF(OR(LEFT(C17,5)="000 9",LEFT(C17,5)="000 7"),"X",C17)</f>
        <v>000 0100 0000000 000 225</v>
      </c>
      <c r="E17" s="153">
        <v>65000</v>
      </c>
      <c r="F17" s="154" t="s">
        <v>128</v>
      </c>
      <c r="G17" s="155">
        <v>65000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65000</v>
      </c>
      <c r="N17" s="155" t="s">
        <v>128</v>
      </c>
      <c r="O17" s="155">
        <v>12340.99</v>
      </c>
      <c r="P17" s="155" t="s">
        <v>128</v>
      </c>
      <c r="Q17" s="155">
        <v>12340.99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12340.99</v>
      </c>
      <c r="X17" s="155" t="s">
        <v>128</v>
      </c>
    </row>
    <row r="18" spans="1:24" s="24" customFormat="1" ht="12.75">
      <c r="A18" s="156" t="s">
        <v>268</v>
      </c>
      <c r="B18" s="108">
        <v>200</v>
      </c>
      <c r="C18" s="108" t="s">
        <v>269</v>
      </c>
      <c r="D18" s="152" t="str">
        <f>IF(OR(LEFT(C18,5)="000 9",LEFT(C18,5)="000 7"),"X",C18)</f>
        <v>000 0100 0000000 000 226</v>
      </c>
      <c r="E18" s="153">
        <v>486300</v>
      </c>
      <c r="F18" s="154" t="s">
        <v>128</v>
      </c>
      <c r="G18" s="155">
        <v>486300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486300</v>
      </c>
      <c r="N18" s="155" t="s">
        <v>128</v>
      </c>
      <c r="O18" s="155">
        <v>191017.41</v>
      </c>
      <c r="P18" s="155" t="s">
        <v>128</v>
      </c>
      <c r="Q18" s="155">
        <v>191017.41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191017.41</v>
      </c>
      <c r="X18" s="155" t="s">
        <v>128</v>
      </c>
    </row>
    <row r="19" spans="1:24" s="24" customFormat="1" ht="12.75">
      <c r="A19" s="156" t="s">
        <v>270</v>
      </c>
      <c r="B19" s="108">
        <v>200</v>
      </c>
      <c r="C19" s="108" t="s">
        <v>271</v>
      </c>
      <c r="D19" s="152" t="str">
        <f>IF(OR(LEFT(C19,5)="000 9",LEFT(C19,5)="000 7"),"X",C19)</f>
        <v>000 0100 0000000 000 290</v>
      </c>
      <c r="E19" s="153">
        <v>270000</v>
      </c>
      <c r="F19" s="154" t="s">
        <v>128</v>
      </c>
      <c r="G19" s="155">
        <v>270000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270000</v>
      </c>
      <c r="N19" s="155" t="s">
        <v>128</v>
      </c>
      <c r="O19" s="155">
        <v>51220.38</v>
      </c>
      <c r="P19" s="155" t="s">
        <v>128</v>
      </c>
      <c r="Q19" s="155">
        <v>51220.38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51220.38</v>
      </c>
      <c r="X19" s="155" t="s">
        <v>128</v>
      </c>
    </row>
    <row r="20" spans="1:24" s="24" customFormat="1" ht="12.75">
      <c r="A20" s="156" t="s">
        <v>272</v>
      </c>
      <c r="B20" s="108">
        <v>200</v>
      </c>
      <c r="C20" s="108" t="s">
        <v>273</v>
      </c>
      <c r="D20" s="152" t="str">
        <f>IF(OR(LEFT(C20,5)="000 9",LEFT(C20,5)="000 7"),"X",C20)</f>
        <v>000 0100 0000000 000 300</v>
      </c>
      <c r="E20" s="153">
        <v>305400</v>
      </c>
      <c r="F20" s="154" t="s">
        <v>128</v>
      </c>
      <c r="G20" s="155">
        <v>305400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305400</v>
      </c>
      <c r="N20" s="155" t="s">
        <v>128</v>
      </c>
      <c r="O20" s="155">
        <v>150505.5</v>
      </c>
      <c r="P20" s="155" t="s">
        <v>128</v>
      </c>
      <c r="Q20" s="155">
        <v>150505.5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150505.5</v>
      </c>
      <c r="X20" s="155" t="s">
        <v>128</v>
      </c>
    </row>
    <row r="21" spans="1:24" s="24" customFormat="1" ht="22.5">
      <c r="A21" s="156" t="s">
        <v>274</v>
      </c>
      <c r="B21" s="108">
        <v>200</v>
      </c>
      <c r="C21" s="108" t="s">
        <v>275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276</v>
      </c>
      <c r="B22" s="108">
        <v>200</v>
      </c>
      <c r="C22" s="108" t="s">
        <v>277</v>
      </c>
      <c r="D22" s="152" t="str">
        <f>IF(OR(LEFT(C22,5)="000 9",LEFT(C22,5)="000 7"),"X",C22)</f>
        <v>000 0100 0000000 000 340</v>
      </c>
      <c r="E22" s="153">
        <v>255400</v>
      </c>
      <c r="F22" s="154" t="s">
        <v>128</v>
      </c>
      <c r="G22" s="155">
        <v>255400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255400</v>
      </c>
      <c r="N22" s="155" t="s">
        <v>128</v>
      </c>
      <c r="O22" s="155">
        <v>150505.5</v>
      </c>
      <c r="P22" s="155" t="s">
        <v>128</v>
      </c>
      <c r="Q22" s="155">
        <v>150505.5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150505.5</v>
      </c>
      <c r="X22" s="155" t="s">
        <v>128</v>
      </c>
    </row>
    <row r="23" spans="1:24" s="24" customFormat="1" ht="45">
      <c r="A23" s="156" t="s">
        <v>278</v>
      </c>
      <c r="B23" s="108">
        <v>200</v>
      </c>
      <c r="C23" s="108" t="s">
        <v>279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351573.2</v>
      </c>
      <c r="P23" s="155" t="s">
        <v>128</v>
      </c>
      <c r="Q23" s="155">
        <v>351573.2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351573.2</v>
      </c>
      <c r="X23" s="155" t="s">
        <v>128</v>
      </c>
    </row>
    <row r="24" spans="1:24" s="24" customFormat="1" ht="12.75">
      <c r="A24" s="156" t="s">
        <v>250</v>
      </c>
      <c r="B24" s="108">
        <v>200</v>
      </c>
      <c r="C24" s="108" t="s">
        <v>280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351573.2</v>
      </c>
      <c r="P24" s="155" t="s">
        <v>128</v>
      </c>
      <c r="Q24" s="155">
        <v>351573.2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351573.2</v>
      </c>
      <c r="X24" s="155" t="s">
        <v>128</v>
      </c>
    </row>
    <row r="25" spans="1:24" s="24" customFormat="1" ht="22.5">
      <c r="A25" s="156" t="s">
        <v>252</v>
      </c>
      <c r="B25" s="108">
        <v>200</v>
      </c>
      <c r="C25" s="108" t="s">
        <v>281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351573.2</v>
      </c>
      <c r="P25" s="155" t="s">
        <v>128</v>
      </c>
      <c r="Q25" s="155">
        <v>351573.2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351573.2</v>
      </c>
      <c r="X25" s="155" t="s">
        <v>128</v>
      </c>
    </row>
    <row r="26" spans="1:24" s="24" customFormat="1" ht="12.75">
      <c r="A26" s="156" t="s">
        <v>254</v>
      </c>
      <c r="B26" s="108">
        <v>200</v>
      </c>
      <c r="C26" s="108" t="s">
        <v>282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275328.86</v>
      </c>
      <c r="P26" s="155" t="s">
        <v>128</v>
      </c>
      <c r="Q26" s="155">
        <v>275328.86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275328.86</v>
      </c>
      <c r="X26" s="155" t="s">
        <v>128</v>
      </c>
    </row>
    <row r="27" spans="1:24" s="24" customFormat="1" ht="12.75">
      <c r="A27" s="156" t="s">
        <v>256</v>
      </c>
      <c r="B27" s="108">
        <v>200</v>
      </c>
      <c r="C27" s="108" t="s">
        <v>283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258</v>
      </c>
      <c r="B28" s="108">
        <v>200</v>
      </c>
      <c r="C28" s="108" t="s">
        <v>284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>
        <v>76244.34</v>
      </c>
      <c r="P28" s="155" t="s">
        <v>128</v>
      </c>
      <c r="Q28" s="155">
        <v>76244.34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76244.34</v>
      </c>
      <c r="X28" s="155" t="s">
        <v>128</v>
      </c>
    </row>
    <row r="29" spans="1:24" s="24" customFormat="1" ht="67.5">
      <c r="A29" s="156" t="s">
        <v>285</v>
      </c>
      <c r="B29" s="108">
        <v>200</v>
      </c>
      <c r="C29" s="108" t="s">
        <v>286</v>
      </c>
      <c r="D29" s="152" t="str">
        <f>IF(OR(LEFT(C29,5)="000 9",LEFT(C29,5)="000 7"),"X",C29)</f>
        <v>000 0104 0000000 000 000</v>
      </c>
      <c r="E29" s="153">
        <v>3831500</v>
      </c>
      <c r="F29" s="154" t="s">
        <v>128</v>
      </c>
      <c r="G29" s="155">
        <v>3831500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3831500</v>
      </c>
      <c r="N29" s="155" t="s">
        <v>128</v>
      </c>
      <c r="O29" s="155">
        <v>1882451.09</v>
      </c>
      <c r="P29" s="155" t="s">
        <v>128</v>
      </c>
      <c r="Q29" s="155">
        <v>1882451.09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1882451.09</v>
      </c>
      <c r="X29" s="155" t="s">
        <v>128</v>
      </c>
    </row>
    <row r="30" spans="1:24" s="24" customFormat="1" ht="12.75">
      <c r="A30" s="156" t="s">
        <v>250</v>
      </c>
      <c r="B30" s="108">
        <v>200</v>
      </c>
      <c r="C30" s="108" t="s">
        <v>287</v>
      </c>
      <c r="D30" s="152" t="str">
        <f>IF(OR(LEFT(C30,5)="000 9",LEFT(C30,5)="000 7"),"X",C30)</f>
        <v>000 0104 0000000 000 200</v>
      </c>
      <c r="E30" s="153">
        <v>3526100</v>
      </c>
      <c r="F30" s="154" t="s">
        <v>128</v>
      </c>
      <c r="G30" s="155">
        <v>3526100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3526100</v>
      </c>
      <c r="N30" s="155" t="s">
        <v>128</v>
      </c>
      <c r="O30" s="155">
        <v>1731945.59</v>
      </c>
      <c r="P30" s="155" t="s">
        <v>128</v>
      </c>
      <c r="Q30" s="155">
        <v>1731945.59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1731945.59</v>
      </c>
      <c r="X30" s="155" t="s">
        <v>128</v>
      </c>
    </row>
    <row r="31" spans="1:24" s="24" customFormat="1" ht="22.5">
      <c r="A31" s="156" t="s">
        <v>252</v>
      </c>
      <c r="B31" s="108">
        <v>200</v>
      </c>
      <c r="C31" s="108" t="s">
        <v>288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1488745.82</v>
      </c>
      <c r="P31" s="155" t="s">
        <v>128</v>
      </c>
      <c r="Q31" s="155">
        <v>1488745.82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1488745.82</v>
      </c>
      <c r="X31" s="155" t="s">
        <v>128</v>
      </c>
    </row>
    <row r="32" spans="1:24" s="24" customFormat="1" ht="12.75">
      <c r="A32" s="156" t="s">
        <v>254</v>
      </c>
      <c r="B32" s="108">
        <v>200</v>
      </c>
      <c r="C32" s="108" t="s">
        <v>289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1087654.59</v>
      </c>
      <c r="P32" s="155" t="s">
        <v>128</v>
      </c>
      <c r="Q32" s="155">
        <v>1087654.59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1087654.59</v>
      </c>
      <c r="X32" s="155" t="s">
        <v>128</v>
      </c>
    </row>
    <row r="33" spans="1:24" s="24" customFormat="1" ht="12.75">
      <c r="A33" s="156" t="s">
        <v>256</v>
      </c>
      <c r="B33" s="108">
        <v>200</v>
      </c>
      <c r="C33" s="108" t="s">
        <v>290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>
        <v>70416</v>
      </c>
      <c r="P33" s="155" t="s">
        <v>128</v>
      </c>
      <c r="Q33" s="155">
        <v>70416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70416</v>
      </c>
      <c r="X33" s="155" t="s">
        <v>128</v>
      </c>
    </row>
    <row r="34" spans="1:24" s="24" customFormat="1" ht="12.75">
      <c r="A34" s="156" t="s">
        <v>258</v>
      </c>
      <c r="B34" s="108">
        <v>200</v>
      </c>
      <c r="C34" s="108" t="s">
        <v>291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>
        <v>330675.23</v>
      </c>
      <c r="P34" s="155" t="s">
        <v>128</v>
      </c>
      <c r="Q34" s="155">
        <v>330675.23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330675.23</v>
      </c>
      <c r="X34" s="155" t="s">
        <v>128</v>
      </c>
    </row>
    <row r="35" spans="1:24" s="24" customFormat="1" ht="12.75">
      <c r="A35" s="156" t="s">
        <v>260</v>
      </c>
      <c r="B35" s="108">
        <v>200</v>
      </c>
      <c r="C35" s="108" t="s">
        <v>292</v>
      </c>
      <c r="D35" s="152" t="str">
        <f>IF(OR(LEFT(C35,5)="000 9",LEFT(C35,5)="000 7"),"X",C35)</f>
        <v>000 0104 0000000 000 220</v>
      </c>
      <c r="E35" s="153">
        <v>458900</v>
      </c>
      <c r="F35" s="154" t="s">
        <v>128</v>
      </c>
      <c r="G35" s="155">
        <v>458900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458900</v>
      </c>
      <c r="N35" s="155" t="s">
        <v>128</v>
      </c>
      <c r="O35" s="155">
        <v>201026.1</v>
      </c>
      <c r="P35" s="155" t="s">
        <v>128</v>
      </c>
      <c r="Q35" s="155">
        <v>201026.1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201026.1</v>
      </c>
      <c r="X35" s="155" t="s">
        <v>128</v>
      </c>
    </row>
    <row r="36" spans="1:24" s="24" customFormat="1" ht="12.75">
      <c r="A36" s="156" t="s">
        <v>262</v>
      </c>
      <c r="B36" s="108">
        <v>200</v>
      </c>
      <c r="C36" s="108" t="s">
        <v>293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16255.15</v>
      </c>
      <c r="P36" s="155" t="s">
        <v>128</v>
      </c>
      <c r="Q36" s="155">
        <v>16255.15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16255.15</v>
      </c>
      <c r="X36" s="155" t="s">
        <v>128</v>
      </c>
    </row>
    <row r="37" spans="1:24" s="24" customFormat="1" ht="12.75">
      <c r="A37" s="156" t="s">
        <v>264</v>
      </c>
      <c r="B37" s="108">
        <v>200</v>
      </c>
      <c r="C37" s="108" t="s">
        <v>294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77412.55</v>
      </c>
      <c r="P37" s="155" t="s">
        <v>128</v>
      </c>
      <c r="Q37" s="155">
        <v>77412.55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77412.55</v>
      </c>
      <c r="X37" s="155" t="s">
        <v>128</v>
      </c>
    </row>
    <row r="38" spans="1:24" s="24" customFormat="1" ht="22.5">
      <c r="A38" s="156" t="s">
        <v>266</v>
      </c>
      <c r="B38" s="108">
        <v>200</v>
      </c>
      <c r="C38" s="108" t="s">
        <v>295</v>
      </c>
      <c r="D38" s="152" t="str">
        <f>IF(OR(LEFT(C38,5)="000 9",LEFT(C38,5)="000 7"),"X",C38)</f>
        <v>000 0104 0000000 000 225</v>
      </c>
      <c r="E38" s="153">
        <v>65000</v>
      </c>
      <c r="F38" s="154" t="s">
        <v>128</v>
      </c>
      <c r="G38" s="155">
        <v>65000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65000</v>
      </c>
      <c r="N38" s="155" t="s">
        <v>128</v>
      </c>
      <c r="O38" s="155">
        <v>12340.99</v>
      </c>
      <c r="P38" s="155" t="s">
        <v>128</v>
      </c>
      <c r="Q38" s="155">
        <v>12340.99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12340.99</v>
      </c>
      <c r="X38" s="155" t="s">
        <v>128</v>
      </c>
    </row>
    <row r="39" spans="1:24" s="24" customFormat="1" ht="12.75">
      <c r="A39" s="156" t="s">
        <v>268</v>
      </c>
      <c r="B39" s="108">
        <v>200</v>
      </c>
      <c r="C39" s="108" t="s">
        <v>296</v>
      </c>
      <c r="D39" s="152" t="str">
        <f>IF(OR(LEFT(C39,5)="000 9",LEFT(C39,5)="000 7"),"X",C39)</f>
        <v>000 0104 0000000 000 226</v>
      </c>
      <c r="E39" s="153">
        <v>246300</v>
      </c>
      <c r="F39" s="154" t="s">
        <v>128</v>
      </c>
      <c r="G39" s="155">
        <v>246300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246300</v>
      </c>
      <c r="N39" s="155" t="s">
        <v>128</v>
      </c>
      <c r="O39" s="155">
        <v>95017.41</v>
      </c>
      <c r="P39" s="155" t="s">
        <v>128</v>
      </c>
      <c r="Q39" s="155">
        <v>95017.41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95017.41</v>
      </c>
      <c r="X39" s="155" t="s">
        <v>128</v>
      </c>
    </row>
    <row r="40" spans="1:24" s="24" customFormat="1" ht="12.75">
      <c r="A40" s="156" t="s">
        <v>270</v>
      </c>
      <c r="B40" s="108">
        <v>200</v>
      </c>
      <c r="C40" s="108" t="s">
        <v>297</v>
      </c>
      <c r="D40" s="152" t="str">
        <f>IF(OR(LEFT(C40,5)="000 9",LEFT(C40,5)="000 7"),"X",C40)</f>
        <v>000 0104 0000000 000 290</v>
      </c>
      <c r="E40" s="153">
        <v>50000</v>
      </c>
      <c r="F40" s="154" t="s">
        <v>128</v>
      </c>
      <c r="G40" s="155">
        <v>50000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50000</v>
      </c>
      <c r="N40" s="155" t="s">
        <v>128</v>
      </c>
      <c r="O40" s="155">
        <v>42173.67</v>
      </c>
      <c r="P40" s="155" t="s">
        <v>128</v>
      </c>
      <c r="Q40" s="155">
        <v>42173.67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42173.67</v>
      </c>
      <c r="X40" s="155" t="s">
        <v>128</v>
      </c>
    </row>
    <row r="41" spans="1:24" s="24" customFormat="1" ht="12.75">
      <c r="A41" s="156" t="s">
        <v>272</v>
      </c>
      <c r="B41" s="108">
        <v>200</v>
      </c>
      <c r="C41" s="108" t="s">
        <v>298</v>
      </c>
      <c r="D41" s="152" t="str">
        <f>IF(OR(LEFT(C41,5)="000 9",LEFT(C41,5)="000 7"),"X",C41)</f>
        <v>000 0104 0000000 000 300</v>
      </c>
      <c r="E41" s="153">
        <v>305400</v>
      </c>
      <c r="F41" s="154" t="s">
        <v>128</v>
      </c>
      <c r="G41" s="155">
        <v>305400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305400</v>
      </c>
      <c r="N41" s="155" t="s">
        <v>128</v>
      </c>
      <c r="O41" s="155">
        <v>150505.5</v>
      </c>
      <c r="P41" s="155" t="s">
        <v>128</v>
      </c>
      <c r="Q41" s="155">
        <v>150505.5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150505.5</v>
      </c>
      <c r="X41" s="155" t="s">
        <v>128</v>
      </c>
    </row>
    <row r="42" spans="1:24" s="24" customFormat="1" ht="22.5">
      <c r="A42" s="156" t="s">
        <v>274</v>
      </c>
      <c r="B42" s="108">
        <v>200</v>
      </c>
      <c r="C42" s="108" t="s">
        <v>299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276</v>
      </c>
      <c r="B43" s="108">
        <v>200</v>
      </c>
      <c r="C43" s="108" t="s">
        <v>300</v>
      </c>
      <c r="D43" s="152" t="str">
        <f>IF(OR(LEFT(C43,5)="000 9",LEFT(C43,5)="000 7"),"X",C43)</f>
        <v>000 0104 0000000 000 340</v>
      </c>
      <c r="E43" s="153">
        <v>255400</v>
      </c>
      <c r="F43" s="154" t="s">
        <v>128</v>
      </c>
      <c r="G43" s="155">
        <v>255400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255400</v>
      </c>
      <c r="N43" s="155" t="s">
        <v>128</v>
      </c>
      <c r="O43" s="155">
        <v>150505.5</v>
      </c>
      <c r="P43" s="155" t="s">
        <v>128</v>
      </c>
      <c r="Q43" s="155">
        <v>150505.5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150505.5</v>
      </c>
      <c r="X43" s="155" t="s">
        <v>128</v>
      </c>
    </row>
    <row r="44" spans="1:24" s="24" customFormat="1" ht="12.75">
      <c r="A44" s="156" t="s">
        <v>301</v>
      </c>
      <c r="B44" s="108">
        <v>200</v>
      </c>
      <c r="C44" s="108" t="s">
        <v>302</v>
      </c>
      <c r="D44" s="152" t="str">
        <f>IF(OR(LEFT(C44,5)="000 9",LEFT(C44,5)="000 7"),"X",C44)</f>
        <v>000 0111 0000000 000 000</v>
      </c>
      <c r="E44" s="153">
        <v>210900</v>
      </c>
      <c r="F44" s="154" t="s">
        <v>128</v>
      </c>
      <c r="G44" s="155">
        <v>210900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210900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250</v>
      </c>
      <c r="B45" s="108">
        <v>200</v>
      </c>
      <c r="C45" s="108" t="s">
        <v>303</v>
      </c>
      <c r="D45" s="152" t="str">
        <f>IF(OR(LEFT(C45,5)="000 9",LEFT(C45,5)="000 7"),"X",C45)</f>
        <v>000 0111 0000000 000 200</v>
      </c>
      <c r="E45" s="153">
        <v>210900</v>
      </c>
      <c r="F45" s="154" t="s">
        <v>128</v>
      </c>
      <c r="G45" s="155">
        <v>210900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210900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270</v>
      </c>
      <c r="B46" s="108">
        <v>200</v>
      </c>
      <c r="C46" s="108" t="s">
        <v>304</v>
      </c>
      <c r="D46" s="152" t="str">
        <f>IF(OR(LEFT(C46,5)="000 9",LEFT(C46,5)="000 7"),"X",C46)</f>
        <v>000 0111 0000000 000 290</v>
      </c>
      <c r="E46" s="153">
        <v>210900</v>
      </c>
      <c r="F46" s="154" t="s">
        <v>128</v>
      </c>
      <c r="G46" s="155">
        <v>210900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210900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305</v>
      </c>
      <c r="B47" s="108">
        <v>200</v>
      </c>
      <c r="C47" s="108" t="s">
        <v>306</v>
      </c>
      <c r="D47" s="152" t="str">
        <f>IF(OR(LEFT(C47,5)="000 9",LEFT(C47,5)="000 7"),"X",C47)</f>
        <v>000 0113 0000000 000 000</v>
      </c>
      <c r="E47" s="153">
        <v>249100</v>
      </c>
      <c r="F47" s="154" t="s">
        <v>128</v>
      </c>
      <c r="G47" s="155">
        <v>249100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249100</v>
      </c>
      <c r="N47" s="155" t="s">
        <v>128</v>
      </c>
      <c r="O47" s="155">
        <v>105046.71</v>
      </c>
      <c r="P47" s="155" t="s">
        <v>128</v>
      </c>
      <c r="Q47" s="155">
        <v>105046.71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105046.71</v>
      </c>
      <c r="X47" s="155" t="s">
        <v>128</v>
      </c>
    </row>
    <row r="48" spans="1:24" s="24" customFormat="1" ht="12.75">
      <c r="A48" s="156" t="s">
        <v>250</v>
      </c>
      <c r="B48" s="108">
        <v>200</v>
      </c>
      <c r="C48" s="108" t="s">
        <v>307</v>
      </c>
      <c r="D48" s="152" t="str">
        <f>IF(OR(LEFT(C48,5)="000 9",LEFT(C48,5)="000 7"),"X",C48)</f>
        <v>000 0113 0000000 000 200</v>
      </c>
      <c r="E48" s="153">
        <v>249100</v>
      </c>
      <c r="F48" s="154" t="s">
        <v>128</v>
      </c>
      <c r="G48" s="155">
        <v>249100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249100</v>
      </c>
      <c r="N48" s="155" t="s">
        <v>128</v>
      </c>
      <c r="O48" s="155">
        <v>105046.71</v>
      </c>
      <c r="P48" s="155" t="s">
        <v>128</v>
      </c>
      <c r="Q48" s="155">
        <v>105046.71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105046.71</v>
      </c>
      <c r="X48" s="155" t="s">
        <v>128</v>
      </c>
    </row>
    <row r="49" spans="1:24" s="24" customFormat="1" ht="12.75">
      <c r="A49" s="156" t="s">
        <v>260</v>
      </c>
      <c r="B49" s="108">
        <v>200</v>
      </c>
      <c r="C49" s="108" t="s">
        <v>308</v>
      </c>
      <c r="D49" s="152" t="str">
        <f>IF(OR(LEFT(C49,5)="000 9",LEFT(C49,5)="000 7"),"X",C49)</f>
        <v>000 0113 0000000 000 220</v>
      </c>
      <c r="E49" s="153">
        <v>240000</v>
      </c>
      <c r="F49" s="154" t="s">
        <v>128</v>
      </c>
      <c r="G49" s="155">
        <v>240000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240000</v>
      </c>
      <c r="N49" s="155" t="s">
        <v>128</v>
      </c>
      <c r="O49" s="155">
        <v>96000</v>
      </c>
      <c r="P49" s="155" t="s">
        <v>128</v>
      </c>
      <c r="Q49" s="155">
        <v>96000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96000</v>
      </c>
      <c r="X49" s="155" t="s">
        <v>128</v>
      </c>
    </row>
    <row r="50" spans="1:24" s="24" customFormat="1" ht="12.75">
      <c r="A50" s="156" t="s">
        <v>268</v>
      </c>
      <c r="B50" s="108">
        <v>200</v>
      </c>
      <c r="C50" s="108" t="s">
        <v>309</v>
      </c>
      <c r="D50" s="152" t="str">
        <f>IF(OR(LEFT(C50,5)="000 9",LEFT(C50,5)="000 7"),"X",C50)</f>
        <v>000 0113 0000000 000 226</v>
      </c>
      <c r="E50" s="153">
        <v>240000</v>
      </c>
      <c r="F50" s="154" t="s">
        <v>128</v>
      </c>
      <c r="G50" s="155">
        <v>240000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240000</v>
      </c>
      <c r="N50" s="155" t="s">
        <v>128</v>
      </c>
      <c r="O50" s="155">
        <v>96000</v>
      </c>
      <c r="P50" s="155" t="s">
        <v>128</v>
      </c>
      <c r="Q50" s="155">
        <v>96000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96000</v>
      </c>
      <c r="X50" s="155" t="s">
        <v>128</v>
      </c>
    </row>
    <row r="51" spans="1:24" s="24" customFormat="1" ht="12.75">
      <c r="A51" s="156" t="s">
        <v>270</v>
      </c>
      <c r="B51" s="108">
        <v>200</v>
      </c>
      <c r="C51" s="108" t="s">
        <v>310</v>
      </c>
      <c r="D51" s="152" t="str">
        <f>IF(OR(LEFT(C51,5)="000 9",LEFT(C51,5)="000 7"),"X",C51)</f>
        <v>000 0113 0000000 000 290</v>
      </c>
      <c r="E51" s="153">
        <v>9100</v>
      </c>
      <c r="F51" s="154" t="s">
        <v>128</v>
      </c>
      <c r="G51" s="155">
        <v>9100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9100</v>
      </c>
      <c r="N51" s="155" t="s">
        <v>128</v>
      </c>
      <c r="O51" s="155">
        <v>9046.71</v>
      </c>
      <c r="P51" s="155" t="s">
        <v>128</v>
      </c>
      <c r="Q51" s="155">
        <v>9046.71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9046.71</v>
      </c>
      <c r="X51" s="155" t="s">
        <v>128</v>
      </c>
    </row>
    <row r="52" spans="1:24" s="24" customFormat="1" ht="12.75">
      <c r="A52" s="156" t="s">
        <v>311</v>
      </c>
      <c r="B52" s="108">
        <v>200</v>
      </c>
      <c r="C52" s="108" t="s">
        <v>312</v>
      </c>
      <c r="D52" s="152" t="str">
        <f>IF(OR(LEFT(C52,5)="000 9",LEFT(C52,5)="000 7"),"X",C52)</f>
        <v>000 0200 0000000 000 000</v>
      </c>
      <c r="E52" s="153">
        <v>149300</v>
      </c>
      <c r="F52" s="154" t="s">
        <v>128</v>
      </c>
      <c r="G52" s="155">
        <v>149300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149300</v>
      </c>
      <c r="N52" s="155" t="s">
        <v>128</v>
      </c>
      <c r="O52" s="155">
        <v>75832.82</v>
      </c>
      <c r="P52" s="155" t="s">
        <v>128</v>
      </c>
      <c r="Q52" s="155">
        <v>75832.82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75832.82</v>
      </c>
      <c r="X52" s="155" t="s">
        <v>128</v>
      </c>
    </row>
    <row r="53" spans="1:24" s="24" customFormat="1" ht="12.75">
      <c r="A53" s="156" t="s">
        <v>250</v>
      </c>
      <c r="B53" s="108">
        <v>200</v>
      </c>
      <c r="C53" s="108" t="s">
        <v>313</v>
      </c>
      <c r="D53" s="152" t="str">
        <f>IF(OR(LEFT(C53,5)="000 9",LEFT(C53,5)="000 7"),"X",C53)</f>
        <v>000 0200 0000000 000 200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>
        <v>75832.82</v>
      </c>
      <c r="P53" s="155" t="s">
        <v>128</v>
      </c>
      <c r="Q53" s="155">
        <v>75832.82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75832.82</v>
      </c>
      <c r="X53" s="155" t="s">
        <v>128</v>
      </c>
    </row>
    <row r="54" spans="1:24" s="24" customFormat="1" ht="22.5">
      <c r="A54" s="156" t="s">
        <v>252</v>
      </c>
      <c r="B54" s="108">
        <v>200</v>
      </c>
      <c r="C54" s="108" t="s">
        <v>314</v>
      </c>
      <c r="D54" s="152" t="str">
        <f>IF(OR(LEFT(C54,5)="000 9",LEFT(C54,5)="000 7"),"X",C54)</f>
        <v>000 0200 0000000 000 210</v>
      </c>
      <c r="E54" s="153">
        <v>149000</v>
      </c>
      <c r="F54" s="154" t="s">
        <v>128</v>
      </c>
      <c r="G54" s="155">
        <v>149000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149000</v>
      </c>
      <c r="N54" s="155" t="s">
        <v>128</v>
      </c>
      <c r="O54" s="155">
        <v>75832.82</v>
      </c>
      <c r="P54" s="155" t="s">
        <v>128</v>
      </c>
      <c r="Q54" s="155">
        <v>75832.82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75832.82</v>
      </c>
      <c r="X54" s="155" t="s">
        <v>128</v>
      </c>
    </row>
    <row r="55" spans="1:24" s="24" customFormat="1" ht="12.75">
      <c r="A55" s="156" t="s">
        <v>254</v>
      </c>
      <c r="B55" s="108">
        <v>200</v>
      </c>
      <c r="C55" s="108" t="s">
        <v>315</v>
      </c>
      <c r="D55" s="152" t="str">
        <f>IF(OR(LEFT(C55,5)="000 9",LEFT(C55,5)="000 7"),"X",C55)</f>
        <v>000 0200 0000000 000 211</v>
      </c>
      <c r="E55" s="153">
        <v>114500</v>
      </c>
      <c r="F55" s="154" t="s">
        <v>128</v>
      </c>
      <c r="G55" s="155">
        <v>114500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114500</v>
      </c>
      <c r="N55" s="155" t="s">
        <v>128</v>
      </c>
      <c r="O55" s="155">
        <v>59533.82</v>
      </c>
      <c r="P55" s="155" t="s">
        <v>128</v>
      </c>
      <c r="Q55" s="155">
        <v>59533.82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59533.82</v>
      </c>
      <c r="X55" s="155" t="s">
        <v>128</v>
      </c>
    </row>
    <row r="56" spans="1:24" s="24" customFormat="1" ht="12.75">
      <c r="A56" s="156" t="s">
        <v>258</v>
      </c>
      <c r="B56" s="108">
        <v>200</v>
      </c>
      <c r="C56" s="108" t="s">
        <v>316</v>
      </c>
      <c r="D56" s="152" t="str">
        <f>IF(OR(LEFT(C56,5)="000 9",LEFT(C56,5)="000 7"),"X",C56)</f>
        <v>000 0200 0000000 000 213</v>
      </c>
      <c r="E56" s="153">
        <v>34500</v>
      </c>
      <c r="F56" s="154" t="s">
        <v>128</v>
      </c>
      <c r="G56" s="155">
        <v>34500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34500</v>
      </c>
      <c r="N56" s="155" t="s">
        <v>128</v>
      </c>
      <c r="O56" s="155">
        <v>16299</v>
      </c>
      <c r="P56" s="155" t="s">
        <v>128</v>
      </c>
      <c r="Q56" s="155">
        <v>16299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16299</v>
      </c>
      <c r="X56" s="155" t="s">
        <v>128</v>
      </c>
    </row>
    <row r="57" spans="1:24" s="24" customFormat="1" ht="12.75">
      <c r="A57" s="156" t="s">
        <v>272</v>
      </c>
      <c r="B57" s="108">
        <v>200</v>
      </c>
      <c r="C57" s="108" t="s">
        <v>317</v>
      </c>
      <c r="D57" s="152" t="str">
        <f>IF(OR(LEFT(C57,5)="000 9",LEFT(C57,5)="000 7"),"X",C57)</f>
        <v>000 0200 0000000 000 300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276</v>
      </c>
      <c r="B58" s="108">
        <v>200</v>
      </c>
      <c r="C58" s="108" t="s">
        <v>318</v>
      </c>
      <c r="D58" s="152" t="str">
        <f>IF(OR(LEFT(C58,5)="000 9",LEFT(C58,5)="000 7"),"X",C58)</f>
        <v>000 0200 0000000 000 340</v>
      </c>
      <c r="E58" s="153">
        <v>300</v>
      </c>
      <c r="F58" s="154" t="s">
        <v>128</v>
      </c>
      <c r="G58" s="155">
        <v>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319</v>
      </c>
      <c r="B59" s="108">
        <v>200</v>
      </c>
      <c r="C59" s="108" t="s">
        <v>320</v>
      </c>
      <c r="D59" s="152" t="str">
        <f>IF(OR(LEFT(C59,5)="000 9",LEFT(C59,5)="000 7"),"X",C59)</f>
        <v>000 0203 0000000 000 000</v>
      </c>
      <c r="E59" s="153">
        <v>149300</v>
      </c>
      <c r="F59" s="154" t="s">
        <v>128</v>
      </c>
      <c r="G59" s="155">
        <v>149300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149300</v>
      </c>
      <c r="N59" s="155" t="s">
        <v>128</v>
      </c>
      <c r="O59" s="155">
        <v>75832.82</v>
      </c>
      <c r="P59" s="155" t="s">
        <v>128</v>
      </c>
      <c r="Q59" s="155">
        <v>75832.82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75832.82</v>
      </c>
      <c r="X59" s="155" t="s">
        <v>128</v>
      </c>
    </row>
    <row r="60" spans="1:24" s="24" customFormat="1" ht="12.75">
      <c r="A60" s="156" t="s">
        <v>250</v>
      </c>
      <c r="B60" s="108">
        <v>200</v>
      </c>
      <c r="C60" s="108" t="s">
        <v>321</v>
      </c>
      <c r="D60" s="152" t="str">
        <f>IF(OR(LEFT(C60,5)="000 9",LEFT(C60,5)="000 7"),"X",C60)</f>
        <v>000 0203 0000000 000 200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>
        <v>75832.82</v>
      </c>
      <c r="P60" s="155" t="s">
        <v>128</v>
      </c>
      <c r="Q60" s="155">
        <v>75832.82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75832.82</v>
      </c>
      <c r="X60" s="155" t="s">
        <v>128</v>
      </c>
    </row>
    <row r="61" spans="1:24" s="24" customFormat="1" ht="22.5">
      <c r="A61" s="156" t="s">
        <v>252</v>
      </c>
      <c r="B61" s="108">
        <v>200</v>
      </c>
      <c r="C61" s="108" t="s">
        <v>322</v>
      </c>
      <c r="D61" s="152" t="str">
        <f>IF(OR(LEFT(C61,5)="000 9",LEFT(C61,5)="000 7"),"X",C61)</f>
        <v>000 0203 0000000 000 210</v>
      </c>
      <c r="E61" s="153">
        <v>149000</v>
      </c>
      <c r="F61" s="154" t="s">
        <v>128</v>
      </c>
      <c r="G61" s="155">
        <v>149000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149000</v>
      </c>
      <c r="N61" s="155" t="s">
        <v>128</v>
      </c>
      <c r="O61" s="155">
        <v>75832.82</v>
      </c>
      <c r="P61" s="155" t="s">
        <v>128</v>
      </c>
      <c r="Q61" s="155">
        <v>75832.82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75832.82</v>
      </c>
      <c r="X61" s="155" t="s">
        <v>128</v>
      </c>
    </row>
    <row r="62" spans="1:24" s="24" customFormat="1" ht="12.75">
      <c r="A62" s="156" t="s">
        <v>254</v>
      </c>
      <c r="B62" s="108">
        <v>200</v>
      </c>
      <c r="C62" s="108" t="s">
        <v>323</v>
      </c>
      <c r="D62" s="152" t="str">
        <f>IF(OR(LEFT(C62,5)="000 9",LEFT(C62,5)="000 7"),"X",C62)</f>
        <v>000 0203 0000000 000 211</v>
      </c>
      <c r="E62" s="153">
        <v>114500</v>
      </c>
      <c r="F62" s="154" t="s">
        <v>128</v>
      </c>
      <c r="G62" s="155">
        <v>114500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114500</v>
      </c>
      <c r="N62" s="155" t="s">
        <v>128</v>
      </c>
      <c r="O62" s="155">
        <v>59533.82</v>
      </c>
      <c r="P62" s="155" t="s">
        <v>128</v>
      </c>
      <c r="Q62" s="155">
        <v>59533.82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59533.82</v>
      </c>
      <c r="X62" s="155" t="s">
        <v>128</v>
      </c>
    </row>
    <row r="63" spans="1:24" s="24" customFormat="1" ht="12.75">
      <c r="A63" s="156" t="s">
        <v>258</v>
      </c>
      <c r="B63" s="108">
        <v>200</v>
      </c>
      <c r="C63" s="108" t="s">
        <v>324</v>
      </c>
      <c r="D63" s="152" t="str">
        <f>IF(OR(LEFT(C63,5)="000 9",LEFT(C63,5)="000 7"),"X",C63)</f>
        <v>000 0203 0000000 000 213</v>
      </c>
      <c r="E63" s="153">
        <v>34500</v>
      </c>
      <c r="F63" s="154" t="s">
        <v>128</v>
      </c>
      <c r="G63" s="155">
        <v>34500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34500</v>
      </c>
      <c r="N63" s="155" t="s">
        <v>128</v>
      </c>
      <c r="O63" s="155">
        <v>16299</v>
      </c>
      <c r="P63" s="155" t="s">
        <v>128</v>
      </c>
      <c r="Q63" s="155">
        <v>16299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16299</v>
      </c>
      <c r="X63" s="155" t="s">
        <v>128</v>
      </c>
    </row>
    <row r="64" spans="1:24" s="24" customFormat="1" ht="12.75">
      <c r="A64" s="156" t="s">
        <v>272</v>
      </c>
      <c r="B64" s="108">
        <v>200</v>
      </c>
      <c r="C64" s="108" t="s">
        <v>325</v>
      </c>
      <c r="D64" s="152" t="str">
        <f>IF(OR(LEFT(C64,5)="000 9",LEFT(C64,5)="000 7"),"X",C64)</f>
        <v>000 0203 0000000 000 300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276</v>
      </c>
      <c r="B65" s="108">
        <v>200</v>
      </c>
      <c r="C65" s="108" t="s">
        <v>326</v>
      </c>
      <c r="D65" s="152" t="str">
        <f>IF(OR(LEFT(C65,5)="000 9",LEFT(C65,5)="000 7"),"X",C65)</f>
        <v>000 0203 0000000 000 340</v>
      </c>
      <c r="E65" s="153">
        <v>300</v>
      </c>
      <c r="F65" s="154" t="s">
        <v>128</v>
      </c>
      <c r="G65" s="155">
        <v>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327</v>
      </c>
      <c r="B66" s="108">
        <v>200</v>
      </c>
      <c r="C66" s="108" t="s">
        <v>328</v>
      </c>
      <c r="D66" s="152" t="str">
        <f>IF(OR(LEFT(C66,5)="000 9",LEFT(C66,5)="000 7"),"X",C66)</f>
        <v>000 0300 0000000 000 000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250</v>
      </c>
      <c r="B67" s="108">
        <v>200</v>
      </c>
      <c r="C67" s="108" t="s">
        <v>329</v>
      </c>
      <c r="D67" s="152" t="str">
        <f>IF(OR(LEFT(C67,5)="000 9",LEFT(C67,5)="000 7"),"X",C67)</f>
        <v>000 0300 0000000 000 200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260</v>
      </c>
      <c r="B68" s="108">
        <v>200</v>
      </c>
      <c r="C68" s="108" t="s">
        <v>330</v>
      </c>
      <c r="D68" s="152" t="str">
        <f>IF(OR(LEFT(C68,5)="000 9",LEFT(C68,5)="000 7"),"X",C68)</f>
        <v>000 0300 0000000 000 220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268</v>
      </c>
      <c r="B69" s="108">
        <v>200</v>
      </c>
      <c r="C69" s="108" t="s">
        <v>331</v>
      </c>
      <c r="D69" s="152" t="str">
        <f>IF(OR(LEFT(C69,5)="000 9",LEFT(C69,5)="000 7"),"X",C69)</f>
        <v>000 0300 0000000 000 226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45">
      <c r="A70" s="156" t="s">
        <v>332</v>
      </c>
      <c r="B70" s="108">
        <v>200</v>
      </c>
      <c r="C70" s="108" t="s">
        <v>333</v>
      </c>
      <c r="D70" s="152" t="str">
        <f>IF(OR(LEFT(C70,5)="000 9",LEFT(C70,5)="000 7"),"X",C70)</f>
        <v>000 0309 0000000 000 000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250</v>
      </c>
      <c r="B71" s="108">
        <v>200</v>
      </c>
      <c r="C71" s="108" t="s">
        <v>334</v>
      </c>
      <c r="D71" s="152" t="str">
        <f>IF(OR(LEFT(C71,5)="000 9",LEFT(C71,5)="000 7"),"X",C71)</f>
        <v>000 0309 0000000 000 200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260</v>
      </c>
      <c r="B72" s="108">
        <v>200</v>
      </c>
      <c r="C72" s="108" t="s">
        <v>335</v>
      </c>
      <c r="D72" s="152" t="str">
        <f>IF(OR(LEFT(C72,5)="000 9",LEFT(C72,5)="000 7"),"X",C72)</f>
        <v>000 0309 0000000 000 220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268</v>
      </c>
      <c r="B73" s="108">
        <v>200</v>
      </c>
      <c r="C73" s="108" t="s">
        <v>336</v>
      </c>
      <c r="D73" s="152" t="str">
        <f>IF(OR(LEFT(C73,5)="000 9",LEFT(C73,5)="000 7"),"X",C73)</f>
        <v>000 0309 0000000 000 226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33.75">
      <c r="A74" s="156" t="s">
        <v>337</v>
      </c>
      <c r="B74" s="108">
        <v>200</v>
      </c>
      <c r="C74" s="108" t="s">
        <v>338</v>
      </c>
      <c r="D74" s="152" t="str">
        <f>IF(OR(LEFT(C74,5)="000 9",LEFT(C74,5)="000 7"),"X",C74)</f>
        <v>000 0314 0000000 000 000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250</v>
      </c>
      <c r="B75" s="108">
        <v>200</v>
      </c>
      <c r="C75" s="108" t="s">
        <v>339</v>
      </c>
      <c r="D75" s="152" t="str">
        <f>IF(OR(LEFT(C75,5)="000 9",LEFT(C75,5)="000 7"),"X",C75)</f>
        <v>000 0314 0000000 000 200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260</v>
      </c>
      <c r="B76" s="108">
        <v>200</v>
      </c>
      <c r="C76" s="108" t="s">
        <v>340</v>
      </c>
      <c r="D76" s="152" t="str">
        <f>IF(OR(LEFT(C76,5)="000 9",LEFT(C76,5)="000 7"),"X",C76)</f>
        <v>000 0314 0000000 000 220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268</v>
      </c>
      <c r="B77" s="108">
        <v>200</v>
      </c>
      <c r="C77" s="108" t="s">
        <v>341</v>
      </c>
      <c r="D77" s="152" t="str">
        <f>IF(OR(LEFT(C77,5)="000 9",LEFT(C77,5)="000 7"),"X",C77)</f>
        <v>000 0314 0000000 000 226</v>
      </c>
      <c r="E77" s="153">
        <v>10000</v>
      </c>
      <c r="F77" s="154" t="s">
        <v>128</v>
      </c>
      <c r="G77" s="155">
        <v>10000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12.75">
      <c r="A78" s="156" t="s">
        <v>342</v>
      </c>
      <c r="B78" s="108">
        <v>200</v>
      </c>
      <c r="C78" s="108" t="s">
        <v>343</v>
      </c>
      <c r="D78" s="152" t="str">
        <f>IF(OR(LEFT(C78,5)="000 9",LEFT(C78,5)="000 7"),"X",C78)</f>
        <v>000 0400 0000000 000 000</v>
      </c>
      <c r="E78" s="153">
        <v>697291.98</v>
      </c>
      <c r="F78" s="154" t="s">
        <v>128</v>
      </c>
      <c r="G78" s="155">
        <v>697291.98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697291.98</v>
      </c>
      <c r="N78" s="155" t="s">
        <v>128</v>
      </c>
      <c r="O78" s="155">
        <v>535663</v>
      </c>
      <c r="P78" s="155" t="s">
        <v>128</v>
      </c>
      <c r="Q78" s="155">
        <v>535663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535663</v>
      </c>
      <c r="X78" s="155" t="s">
        <v>128</v>
      </c>
    </row>
    <row r="79" spans="1:24" s="24" customFormat="1" ht="12.75">
      <c r="A79" s="156" t="s">
        <v>250</v>
      </c>
      <c r="B79" s="108">
        <v>200</v>
      </c>
      <c r="C79" s="108" t="s">
        <v>344</v>
      </c>
      <c r="D79" s="152" t="str">
        <f>IF(OR(LEFT(C79,5)="000 9",LEFT(C79,5)="000 7"),"X",C79)</f>
        <v>000 0400 0000000 000 200</v>
      </c>
      <c r="E79" s="153">
        <v>648991.98</v>
      </c>
      <c r="F79" s="154" t="s">
        <v>128</v>
      </c>
      <c r="G79" s="155">
        <v>648991.98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648991.98</v>
      </c>
      <c r="N79" s="155" t="s">
        <v>128</v>
      </c>
      <c r="O79" s="155">
        <v>487363</v>
      </c>
      <c r="P79" s="155" t="s">
        <v>128</v>
      </c>
      <c r="Q79" s="155">
        <v>487363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487363</v>
      </c>
      <c r="X79" s="155" t="s">
        <v>128</v>
      </c>
    </row>
    <row r="80" spans="1:24" s="24" customFormat="1" ht="12.75">
      <c r="A80" s="156" t="s">
        <v>260</v>
      </c>
      <c r="B80" s="108">
        <v>200</v>
      </c>
      <c r="C80" s="108" t="s">
        <v>345</v>
      </c>
      <c r="D80" s="152" t="str">
        <f>IF(OR(LEFT(C80,5)="000 9",LEFT(C80,5)="000 7"),"X",C80)</f>
        <v>000 0400 0000000 000 220</v>
      </c>
      <c r="E80" s="153">
        <v>648991.98</v>
      </c>
      <c r="F80" s="154" t="s">
        <v>128</v>
      </c>
      <c r="G80" s="155">
        <v>648991.98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648991.98</v>
      </c>
      <c r="N80" s="155" t="s">
        <v>128</v>
      </c>
      <c r="O80" s="155">
        <v>487363</v>
      </c>
      <c r="P80" s="155" t="s">
        <v>128</v>
      </c>
      <c r="Q80" s="155">
        <v>487363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487363</v>
      </c>
      <c r="X80" s="155" t="s">
        <v>128</v>
      </c>
    </row>
    <row r="81" spans="1:24" s="24" customFormat="1" ht="22.5">
      <c r="A81" s="156" t="s">
        <v>266</v>
      </c>
      <c r="B81" s="108">
        <v>200</v>
      </c>
      <c r="C81" s="108" t="s">
        <v>346</v>
      </c>
      <c r="D81" s="152" t="str">
        <f>IF(OR(LEFT(C81,5)="000 9",LEFT(C81,5)="000 7"),"X",C81)</f>
        <v>000 0400 0000000 000 225</v>
      </c>
      <c r="E81" s="153">
        <v>394000</v>
      </c>
      <c r="F81" s="154" t="s">
        <v>128</v>
      </c>
      <c r="G81" s="155">
        <v>394000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394000</v>
      </c>
      <c r="N81" s="155" t="s">
        <v>128</v>
      </c>
      <c r="O81" s="155">
        <v>388363</v>
      </c>
      <c r="P81" s="155" t="s">
        <v>128</v>
      </c>
      <c r="Q81" s="155">
        <v>388363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388363</v>
      </c>
      <c r="X81" s="155" t="s">
        <v>128</v>
      </c>
    </row>
    <row r="82" spans="1:24" s="24" customFormat="1" ht="12.75">
      <c r="A82" s="156" t="s">
        <v>268</v>
      </c>
      <c r="B82" s="108">
        <v>200</v>
      </c>
      <c r="C82" s="108" t="s">
        <v>347</v>
      </c>
      <c r="D82" s="152" t="str">
        <f>IF(OR(LEFT(C82,5)="000 9",LEFT(C82,5)="000 7"),"X",C82)</f>
        <v>000 0400 0000000 000 226</v>
      </c>
      <c r="E82" s="153">
        <v>254991.98</v>
      </c>
      <c r="F82" s="154" t="s">
        <v>128</v>
      </c>
      <c r="G82" s="155">
        <v>254991.98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254991.98</v>
      </c>
      <c r="N82" s="155" t="s">
        <v>128</v>
      </c>
      <c r="O82" s="155">
        <v>99000</v>
      </c>
      <c r="P82" s="155" t="s">
        <v>128</v>
      </c>
      <c r="Q82" s="155">
        <v>99000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99000</v>
      </c>
      <c r="X82" s="155" t="s">
        <v>128</v>
      </c>
    </row>
    <row r="83" spans="1:24" s="24" customFormat="1" ht="12.75">
      <c r="A83" s="156" t="s">
        <v>272</v>
      </c>
      <c r="B83" s="108">
        <v>200</v>
      </c>
      <c r="C83" s="108" t="s">
        <v>348</v>
      </c>
      <c r="D83" s="152" t="str">
        <f>IF(OR(LEFT(C83,5)="000 9",LEFT(C83,5)="000 7"),"X",C83)</f>
        <v>000 0400 0000000 000 300</v>
      </c>
      <c r="E83" s="153">
        <v>48300</v>
      </c>
      <c r="F83" s="154" t="s">
        <v>128</v>
      </c>
      <c r="G83" s="155">
        <v>48300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48300</v>
      </c>
      <c r="N83" s="155" t="s">
        <v>128</v>
      </c>
      <c r="O83" s="155">
        <v>48300</v>
      </c>
      <c r="P83" s="155" t="s">
        <v>128</v>
      </c>
      <c r="Q83" s="155">
        <v>48300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48300</v>
      </c>
      <c r="X83" s="155" t="s">
        <v>128</v>
      </c>
    </row>
    <row r="84" spans="1:24" s="24" customFormat="1" ht="22.5">
      <c r="A84" s="156" t="s">
        <v>274</v>
      </c>
      <c r="B84" s="108">
        <v>200</v>
      </c>
      <c r="C84" s="108" t="s">
        <v>349</v>
      </c>
      <c r="D84" s="152" t="str">
        <f>IF(OR(LEFT(C84,5)="000 9",LEFT(C84,5)="000 7"),"X",C84)</f>
        <v>000 0400 0000000 000 310</v>
      </c>
      <c r="E84" s="153">
        <v>48300</v>
      </c>
      <c r="F84" s="154" t="s">
        <v>128</v>
      </c>
      <c r="G84" s="155">
        <v>48300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48300</v>
      </c>
      <c r="N84" s="155" t="s">
        <v>128</v>
      </c>
      <c r="O84" s="155">
        <v>48300</v>
      </c>
      <c r="P84" s="155" t="s">
        <v>128</v>
      </c>
      <c r="Q84" s="155">
        <v>48300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48300</v>
      </c>
      <c r="X84" s="155" t="s">
        <v>128</v>
      </c>
    </row>
    <row r="85" spans="1:24" s="24" customFormat="1" ht="12.75">
      <c r="A85" s="156" t="s">
        <v>350</v>
      </c>
      <c r="B85" s="108">
        <v>200</v>
      </c>
      <c r="C85" s="108" t="s">
        <v>351</v>
      </c>
      <c r="D85" s="152" t="str">
        <f>IF(OR(LEFT(C85,5)="000 9",LEFT(C85,5)="000 7"),"X",C85)</f>
        <v>000 0409 0000000 000 000</v>
      </c>
      <c r="E85" s="153">
        <v>697291.98</v>
      </c>
      <c r="F85" s="154" t="s">
        <v>128</v>
      </c>
      <c r="G85" s="155">
        <v>697291.98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697291.98</v>
      </c>
      <c r="N85" s="155" t="s">
        <v>128</v>
      </c>
      <c r="O85" s="155">
        <v>535663</v>
      </c>
      <c r="P85" s="155" t="s">
        <v>128</v>
      </c>
      <c r="Q85" s="155">
        <v>535663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535663</v>
      </c>
      <c r="X85" s="155" t="s">
        <v>128</v>
      </c>
    </row>
    <row r="86" spans="1:24" s="24" customFormat="1" ht="12.75">
      <c r="A86" s="156" t="s">
        <v>250</v>
      </c>
      <c r="B86" s="108">
        <v>200</v>
      </c>
      <c r="C86" s="108" t="s">
        <v>352</v>
      </c>
      <c r="D86" s="152" t="str">
        <f>IF(OR(LEFT(C86,5)="000 9",LEFT(C86,5)="000 7"),"X",C86)</f>
        <v>000 0409 0000000 000 200</v>
      </c>
      <c r="E86" s="153">
        <v>648991.98</v>
      </c>
      <c r="F86" s="154" t="s">
        <v>128</v>
      </c>
      <c r="G86" s="155">
        <v>648991.98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648991.98</v>
      </c>
      <c r="N86" s="155" t="s">
        <v>128</v>
      </c>
      <c r="O86" s="155">
        <v>487363</v>
      </c>
      <c r="P86" s="155" t="s">
        <v>128</v>
      </c>
      <c r="Q86" s="155">
        <v>487363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487363</v>
      </c>
      <c r="X86" s="155" t="s">
        <v>128</v>
      </c>
    </row>
    <row r="87" spans="1:24" s="24" customFormat="1" ht="12.75">
      <c r="A87" s="156" t="s">
        <v>260</v>
      </c>
      <c r="B87" s="108">
        <v>200</v>
      </c>
      <c r="C87" s="108" t="s">
        <v>353</v>
      </c>
      <c r="D87" s="152" t="str">
        <f>IF(OR(LEFT(C87,5)="000 9",LEFT(C87,5)="000 7"),"X",C87)</f>
        <v>000 0409 0000000 000 220</v>
      </c>
      <c r="E87" s="153">
        <v>648991.98</v>
      </c>
      <c r="F87" s="154" t="s">
        <v>128</v>
      </c>
      <c r="G87" s="155">
        <v>648991.98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648991.98</v>
      </c>
      <c r="N87" s="155" t="s">
        <v>128</v>
      </c>
      <c r="O87" s="155">
        <v>487363</v>
      </c>
      <c r="P87" s="155" t="s">
        <v>128</v>
      </c>
      <c r="Q87" s="155">
        <v>487363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487363</v>
      </c>
      <c r="X87" s="155" t="s">
        <v>128</v>
      </c>
    </row>
    <row r="88" spans="1:24" s="24" customFormat="1" ht="22.5">
      <c r="A88" s="156" t="s">
        <v>266</v>
      </c>
      <c r="B88" s="108">
        <v>200</v>
      </c>
      <c r="C88" s="108" t="s">
        <v>354</v>
      </c>
      <c r="D88" s="152" t="str">
        <f>IF(OR(LEFT(C88,5)="000 9",LEFT(C88,5)="000 7"),"X",C88)</f>
        <v>000 0409 0000000 000 225</v>
      </c>
      <c r="E88" s="153">
        <v>394000</v>
      </c>
      <c r="F88" s="154" t="s">
        <v>128</v>
      </c>
      <c r="G88" s="155">
        <v>394000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394000</v>
      </c>
      <c r="N88" s="155" t="s">
        <v>128</v>
      </c>
      <c r="O88" s="155">
        <v>388363</v>
      </c>
      <c r="P88" s="155" t="s">
        <v>128</v>
      </c>
      <c r="Q88" s="155">
        <v>388363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388363</v>
      </c>
      <c r="X88" s="155" t="s">
        <v>128</v>
      </c>
    </row>
    <row r="89" spans="1:24" s="24" customFormat="1" ht="12.75">
      <c r="A89" s="156" t="s">
        <v>268</v>
      </c>
      <c r="B89" s="108">
        <v>200</v>
      </c>
      <c r="C89" s="108" t="s">
        <v>355</v>
      </c>
      <c r="D89" s="152" t="str">
        <f>IF(OR(LEFT(C89,5)="000 9",LEFT(C89,5)="000 7"),"X",C89)</f>
        <v>000 0409 0000000 000 226</v>
      </c>
      <c r="E89" s="153">
        <v>254991.98</v>
      </c>
      <c r="F89" s="154" t="s">
        <v>128</v>
      </c>
      <c r="G89" s="155">
        <v>254991.98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254991.98</v>
      </c>
      <c r="N89" s="155" t="s">
        <v>128</v>
      </c>
      <c r="O89" s="155">
        <v>99000</v>
      </c>
      <c r="P89" s="155" t="s">
        <v>128</v>
      </c>
      <c r="Q89" s="155">
        <v>99000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99000</v>
      </c>
      <c r="X89" s="155" t="s">
        <v>128</v>
      </c>
    </row>
    <row r="90" spans="1:24" s="24" customFormat="1" ht="12.75">
      <c r="A90" s="156" t="s">
        <v>272</v>
      </c>
      <c r="B90" s="108">
        <v>200</v>
      </c>
      <c r="C90" s="108" t="s">
        <v>356</v>
      </c>
      <c r="D90" s="152" t="str">
        <f>IF(OR(LEFT(C90,5)="000 9",LEFT(C90,5)="000 7"),"X",C90)</f>
        <v>000 0409 0000000 000 300</v>
      </c>
      <c r="E90" s="153">
        <v>48300</v>
      </c>
      <c r="F90" s="154" t="s">
        <v>128</v>
      </c>
      <c r="G90" s="155">
        <v>48300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48300</v>
      </c>
      <c r="N90" s="155" t="s">
        <v>128</v>
      </c>
      <c r="O90" s="155">
        <v>48300</v>
      </c>
      <c r="P90" s="155" t="s">
        <v>128</v>
      </c>
      <c r="Q90" s="155">
        <v>48300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48300</v>
      </c>
      <c r="X90" s="155" t="s">
        <v>128</v>
      </c>
    </row>
    <row r="91" spans="1:24" s="24" customFormat="1" ht="22.5">
      <c r="A91" s="156" t="s">
        <v>274</v>
      </c>
      <c r="B91" s="108">
        <v>200</v>
      </c>
      <c r="C91" s="108" t="s">
        <v>357</v>
      </c>
      <c r="D91" s="152" t="str">
        <f>IF(OR(LEFT(C91,5)="000 9",LEFT(C91,5)="000 7"),"X",C91)</f>
        <v>000 0409 0000000 000 310</v>
      </c>
      <c r="E91" s="153">
        <v>48300</v>
      </c>
      <c r="F91" s="154" t="s">
        <v>128</v>
      </c>
      <c r="G91" s="155">
        <v>48300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48300</v>
      </c>
      <c r="N91" s="155" t="s">
        <v>128</v>
      </c>
      <c r="O91" s="155">
        <v>48300</v>
      </c>
      <c r="P91" s="155" t="s">
        <v>128</v>
      </c>
      <c r="Q91" s="155">
        <v>48300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48300</v>
      </c>
      <c r="X91" s="155" t="s">
        <v>128</v>
      </c>
    </row>
    <row r="92" spans="1:24" s="24" customFormat="1" ht="12.75">
      <c r="A92" s="156" t="s">
        <v>358</v>
      </c>
      <c r="B92" s="108">
        <v>200</v>
      </c>
      <c r="C92" s="108" t="s">
        <v>359</v>
      </c>
      <c r="D92" s="152" t="str">
        <f>IF(OR(LEFT(C92,5)="000 9",LEFT(C92,5)="000 7"),"X",C92)</f>
        <v>000 0500 0000000 000 000</v>
      </c>
      <c r="E92" s="153">
        <v>1470000</v>
      </c>
      <c r="F92" s="154" t="s">
        <v>128</v>
      </c>
      <c r="G92" s="155">
        <v>1470000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1470000</v>
      </c>
      <c r="N92" s="155" t="s">
        <v>128</v>
      </c>
      <c r="O92" s="155">
        <v>670367.46</v>
      </c>
      <c r="P92" s="155" t="s">
        <v>128</v>
      </c>
      <c r="Q92" s="155">
        <v>670367.46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670367.46</v>
      </c>
      <c r="X92" s="155" t="s">
        <v>128</v>
      </c>
    </row>
    <row r="93" spans="1:24" s="24" customFormat="1" ht="12.75">
      <c r="A93" s="156" t="s">
        <v>250</v>
      </c>
      <c r="B93" s="108">
        <v>200</v>
      </c>
      <c r="C93" s="108" t="s">
        <v>360</v>
      </c>
      <c r="D93" s="152" t="str">
        <f>IF(OR(LEFT(C93,5)="000 9",LEFT(C93,5)="000 7"),"X",C93)</f>
        <v>000 0500 0000000 000 200</v>
      </c>
      <c r="E93" s="153">
        <v>1470000</v>
      </c>
      <c r="F93" s="154" t="s">
        <v>128</v>
      </c>
      <c r="G93" s="155">
        <v>1470000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1470000</v>
      </c>
      <c r="N93" s="155" t="s">
        <v>128</v>
      </c>
      <c r="O93" s="155">
        <v>670367.46</v>
      </c>
      <c r="P93" s="155" t="s">
        <v>128</v>
      </c>
      <c r="Q93" s="155">
        <v>670367.46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670367.46</v>
      </c>
      <c r="X93" s="155" t="s">
        <v>128</v>
      </c>
    </row>
    <row r="94" spans="1:24" s="24" customFormat="1" ht="12.75">
      <c r="A94" s="156" t="s">
        <v>260</v>
      </c>
      <c r="B94" s="108">
        <v>200</v>
      </c>
      <c r="C94" s="108" t="s">
        <v>361</v>
      </c>
      <c r="D94" s="152" t="str">
        <f>IF(OR(LEFT(C94,5)="000 9",LEFT(C94,5)="000 7"),"X",C94)</f>
        <v>000 0500 0000000 000 220</v>
      </c>
      <c r="E94" s="153">
        <v>1470000</v>
      </c>
      <c r="F94" s="154" t="s">
        <v>128</v>
      </c>
      <c r="G94" s="155">
        <v>1470000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1470000</v>
      </c>
      <c r="N94" s="155" t="s">
        <v>128</v>
      </c>
      <c r="O94" s="155">
        <v>670367.46</v>
      </c>
      <c r="P94" s="155" t="s">
        <v>128</v>
      </c>
      <c r="Q94" s="155">
        <v>670367.46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670367.46</v>
      </c>
      <c r="X94" s="155" t="s">
        <v>128</v>
      </c>
    </row>
    <row r="95" spans="1:24" s="24" customFormat="1" ht="12.75">
      <c r="A95" s="156" t="s">
        <v>264</v>
      </c>
      <c r="B95" s="108">
        <v>200</v>
      </c>
      <c r="C95" s="108" t="s">
        <v>362</v>
      </c>
      <c r="D95" s="152" t="str">
        <f>IF(OR(LEFT(C95,5)="000 9",LEFT(C95,5)="000 7"),"X",C95)</f>
        <v>000 0500 0000000 000 223</v>
      </c>
      <c r="E95" s="153">
        <v>1154300</v>
      </c>
      <c r="F95" s="154" t="s">
        <v>128</v>
      </c>
      <c r="G95" s="155">
        <v>1154300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1154300</v>
      </c>
      <c r="N95" s="155" t="s">
        <v>128</v>
      </c>
      <c r="O95" s="155">
        <v>469019.78</v>
      </c>
      <c r="P95" s="155" t="s">
        <v>128</v>
      </c>
      <c r="Q95" s="155">
        <v>469019.78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469019.78</v>
      </c>
      <c r="X95" s="155" t="s">
        <v>128</v>
      </c>
    </row>
    <row r="96" spans="1:24" s="24" customFormat="1" ht="22.5">
      <c r="A96" s="156" t="s">
        <v>266</v>
      </c>
      <c r="B96" s="108">
        <v>200</v>
      </c>
      <c r="C96" s="108" t="s">
        <v>363</v>
      </c>
      <c r="D96" s="152" t="str">
        <f>IF(OR(LEFT(C96,5)="000 9",LEFT(C96,5)="000 7"),"X",C96)</f>
        <v>000 0500 0000000 000 225</v>
      </c>
      <c r="E96" s="153">
        <v>315700</v>
      </c>
      <c r="F96" s="154" t="s">
        <v>128</v>
      </c>
      <c r="G96" s="155">
        <v>315700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315700</v>
      </c>
      <c r="N96" s="155" t="s">
        <v>128</v>
      </c>
      <c r="O96" s="155">
        <v>201347.68</v>
      </c>
      <c r="P96" s="155" t="s">
        <v>128</v>
      </c>
      <c r="Q96" s="155">
        <v>201347.68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201347.68</v>
      </c>
      <c r="X96" s="155" t="s">
        <v>128</v>
      </c>
    </row>
    <row r="97" spans="1:24" s="24" customFormat="1" ht="12.75">
      <c r="A97" s="156" t="s">
        <v>364</v>
      </c>
      <c r="B97" s="108">
        <v>200</v>
      </c>
      <c r="C97" s="108" t="s">
        <v>365</v>
      </c>
      <c r="D97" s="152" t="str">
        <f>IF(OR(LEFT(C97,5)="000 9",LEFT(C97,5)="000 7"),"X",C97)</f>
        <v>000 0503 0000000 000 000</v>
      </c>
      <c r="E97" s="153">
        <v>1470000</v>
      </c>
      <c r="F97" s="154" t="s">
        <v>128</v>
      </c>
      <c r="G97" s="155">
        <v>1470000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1470000</v>
      </c>
      <c r="N97" s="155" t="s">
        <v>128</v>
      </c>
      <c r="O97" s="155">
        <v>670367.46</v>
      </c>
      <c r="P97" s="155" t="s">
        <v>128</v>
      </c>
      <c r="Q97" s="155">
        <v>670367.46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670367.46</v>
      </c>
      <c r="X97" s="155" t="s">
        <v>128</v>
      </c>
    </row>
    <row r="98" spans="1:24" s="24" customFormat="1" ht="12.75">
      <c r="A98" s="156" t="s">
        <v>250</v>
      </c>
      <c r="B98" s="108">
        <v>200</v>
      </c>
      <c r="C98" s="108" t="s">
        <v>366</v>
      </c>
      <c r="D98" s="152" t="str">
        <f>IF(OR(LEFT(C98,5)="000 9",LEFT(C98,5)="000 7"),"X",C98)</f>
        <v>000 0503 0000000 000 200</v>
      </c>
      <c r="E98" s="153">
        <v>1470000</v>
      </c>
      <c r="F98" s="154" t="s">
        <v>128</v>
      </c>
      <c r="G98" s="155">
        <v>1470000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1470000</v>
      </c>
      <c r="N98" s="155" t="s">
        <v>128</v>
      </c>
      <c r="O98" s="155">
        <v>670367.46</v>
      </c>
      <c r="P98" s="155" t="s">
        <v>128</v>
      </c>
      <c r="Q98" s="155">
        <v>670367.46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670367.46</v>
      </c>
      <c r="X98" s="155" t="s">
        <v>128</v>
      </c>
    </row>
    <row r="99" spans="1:24" s="24" customFormat="1" ht="12.75">
      <c r="A99" s="156" t="s">
        <v>260</v>
      </c>
      <c r="B99" s="108">
        <v>200</v>
      </c>
      <c r="C99" s="108" t="s">
        <v>367</v>
      </c>
      <c r="D99" s="152" t="str">
        <f>IF(OR(LEFT(C99,5)="000 9",LEFT(C99,5)="000 7"),"X",C99)</f>
        <v>000 0503 0000000 000 220</v>
      </c>
      <c r="E99" s="153">
        <v>1470000</v>
      </c>
      <c r="F99" s="154" t="s">
        <v>128</v>
      </c>
      <c r="G99" s="155">
        <v>1470000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1470000</v>
      </c>
      <c r="N99" s="155" t="s">
        <v>128</v>
      </c>
      <c r="O99" s="155">
        <v>670367.46</v>
      </c>
      <c r="P99" s="155" t="s">
        <v>128</v>
      </c>
      <c r="Q99" s="155">
        <v>670367.46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670367.46</v>
      </c>
      <c r="X99" s="155" t="s">
        <v>128</v>
      </c>
    </row>
    <row r="100" spans="1:24" s="24" customFormat="1" ht="12.75">
      <c r="A100" s="156" t="s">
        <v>264</v>
      </c>
      <c r="B100" s="108">
        <v>200</v>
      </c>
      <c r="C100" s="108" t="s">
        <v>368</v>
      </c>
      <c r="D100" s="152" t="str">
        <f>IF(OR(LEFT(C100,5)="000 9",LEFT(C100,5)="000 7"),"X",C100)</f>
        <v>000 0503 0000000 000 223</v>
      </c>
      <c r="E100" s="153">
        <v>1154300</v>
      </c>
      <c r="F100" s="154" t="s">
        <v>128</v>
      </c>
      <c r="G100" s="155">
        <v>1154300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1154300</v>
      </c>
      <c r="N100" s="155" t="s">
        <v>128</v>
      </c>
      <c r="O100" s="155">
        <v>469019.78</v>
      </c>
      <c r="P100" s="155" t="s">
        <v>128</v>
      </c>
      <c r="Q100" s="155">
        <v>469019.78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469019.78</v>
      </c>
      <c r="X100" s="155" t="s">
        <v>128</v>
      </c>
    </row>
    <row r="101" spans="1:24" s="24" customFormat="1" ht="22.5">
      <c r="A101" s="156" t="s">
        <v>266</v>
      </c>
      <c r="B101" s="108">
        <v>200</v>
      </c>
      <c r="C101" s="108" t="s">
        <v>369</v>
      </c>
      <c r="D101" s="152" t="str">
        <f>IF(OR(LEFT(C101,5)="000 9",LEFT(C101,5)="000 7"),"X",C101)</f>
        <v>000 0503 0000000 000 225</v>
      </c>
      <c r="E101" s="153">
        <v>315700</v>
      </c>
      <c r="F101" s="154" t="s">
        <v>128</v>
      </c>
      <c r="G101" s="155">
        <v>315700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315700</v>
      </c>
      <c r="N101" s="155" t="s">
        <v>128</v>
      </c>
      <c r="O101" s="155">
        <v>201347.68</v>
      </c>
      <c r="P101" s="155" t="s">
        <v>128</v>
      </c>
      <c r="Q101" s="155">
        <v>201347.68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201347.68</v>
      </c>
      <c r="X101" s="155" t="s">
        <v>128</v>
      </c>
    </row>
    <row r="102" spans="1:24" s="24" customFormat="1" ht="12.75">
      <c r="A102" s="156" t="s">
        <v>370</v>
      </c>
      <c r="B102" s="108">
        <v>200</v>
      </c>
      <c r="C102" s="108" t="s">
        <v>371</v>
      </c>
      <c r="D102" s="152" t="str">
        <f>IF(OR(LEFT(C102,5)="000 9",LEFT(C102,5)="000 7"),"X",C102)</f>
        <v>000 0800 0000000 000 000</v>
      </c>
      <c r="E102" s="153">
        <v>3497000</v>
      </c>
      <c r="F102" s="154" t="s">
        <v>128</v>
      </c>
      <c r="G102" s="155">
        <v>3497000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3497000</v>
      </c>
      <c r="N102" s="155" t="s">
        <v>128</v>
      </c>
      <c r="O102" s="155">
        <v>2024617.47</v>
      </c>
      <c r="P102" s="155" t="s">
        <v>128</v>
      </c>
      <c r="Q102" s="155">
        <v>2024617.47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2024617.47</v>
      </c>
      <c r="X102" s="155" t="s">
        <v>128</v>
      </c>
    </row>
    <row r="103" spans="1:24" s="24" customFormat="1" ht="12.75">
      <c r="A103" s="156" t="s">
        <v>250</v>
      </c>
      <c r="B103" s="108">
        <v>200</v>
      </c>
      <c r="C103" s="108" t="s">
        <v>372</v>
      </c>
      <c r="D103" s="152" t="str">
        <f>IF(OR(LEFT(C103,5)="000 9",LEFT(C103,5)="000 7"),"X",C103)</f>
        <v>000 0800 0000000 000 200</v>
      </c>
      <c r="E103" s="153">
        <v>3497000</v>
      </c>
      <c r="F103" s="154" t="s">
        <v>128</v>
      </c>
      <c r="G103" s="155">
        <v>3497000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3497000</v>
      </c>
      <c r="N103" s="155" t="s">
        <v>128</v>
      </c>
      <c r="O103" s="155">
        <v>2024617.47</v>
      </c>
      <c r="P103" s="155" t="s">
        <v>128</v>
      </c>
      <c r="Q103" s="155">
        <v>2024617.47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2024617.47</v>
      </c>
      <c r="X103" s="155" t="s">
        <v>128</v>
      </c>
    </row>
    <row r="104" spans="1:24" s="24" customFormat="1" ht="22.5">
      <c r="A104" s="156" t="s">
        <v>373</v>
      </c>
      <c r="B104" s="108">
        <v>200</v>
      </c>
      <c r="C104" s="108" t="s">
        <v>374</v>
      </c>
      <c r="D104" s="152" t="str">
        <f>IF(OR(LEFT(C104,5)="000 9",LEFT(C104,5)="000 7"),"X",C104)</f>
        <v>000 0800 0000000 000 240</v>
      </c>
      <c r="E104" s="153">
        <v>3497000</v>
      </c>
      <c r="F104" s="154" t="s">
        <v>128</v>
      </c>
      <c r="G104" s="155">
        <v>3497000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3497000</v>
      </c>
      <c r="N104" s="155" t="s">
        <v>128</v>
      </c>
      <c r="O104" s="155">
        <v>2024617.47</v>
      </c>
      <c r="P104" s="155" t="s">
        <v>128</v>
      </c>
      <c r="Q104" s="155">
        <v>2024617.47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2024617.47</v>
      </c>
      <c r="X104" s="155" t="s">
        <v>128</v>
      </c>
    </row>
    <row r="105" spans="1:24" s="24" customFormat="1" ht="33.75">
      <c r="A105" s="156" t="s">
        <v>375</v>
      </c>
      <c r="B105" s="108">
        <v>200</v>
      </c>
      <c r="C105" s="108" t="s">
        <v>376</v>
      </c>
      <c r="D105" s="152" t="str">
        <f>IF(OR(LEFT(C105,5)="000 9",LEFT(C105,5)="000 7"),"X",C105)</f>
        <v>000 0800 0000000 000 241</v>
      </c>
      <c r="E105" s="153">
        <v>3497000</v>
      </c>
      <c r="F105" s="154" t="s">
        <v>128</v>
      </c>
      <c r="G105" s="155">
        <v>3497000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3497000</v>
      </c>
      <c r="N105" s="155" t="s">
        <v>128</v>
      </c>
      <c r="O105" s="155">
        <v>2024617.47</v>
      </c>
      <c r="P105" s="155" t="s">
        <v>128</v>
      </c>
      <c r="Q105" s="155">
        <v>2024617.47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2024617.47</v>
      </c>
      <c r="X105" s="155" t="s">
        <v>128</v>
      </c>
    </row>
    <row r="106" spans="1:24" s="24" customFormat="1" ht="12.75">
      <c r="A106" s="156" t="s">
        <v>377</v>
      </c>
      <c r="B106" s="108">
        <v>200</v>
      </c>
      <c r="C106" s="108" t="s">
        <v>378</v>
      </c>
      <c r="D106" s="152" t="str">
        <f>IF(OR(LEFT(C106,5)="000 9",LEFT(C106,5)="000 7"),"X",C106)</f>
        <v>000 0801 0000000 000 000</v>
      </c>
      <c r="E106" s="153">
        <v>3497000</v>
      </c>
      <c r="F106" s="154" t="s">
        <v>128</v>
      </c>
      <c r="G106" s="155">
        <v>3497000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3497000</v>
      </c>
      <c r="N106" s="155" t="s">
        <v>128</v>
      </c>
      <c r="O106" s="155">
        <v>2024617.47</v>
      </c>
      <c r="P106" s="155" t="s">
        <v>128</v>
      </c>
      <c r="Q106" s="155">
        <v>2024617.47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2024617.47</v>
      </c>
      <c r="X106" s="155" t="s">
        <v>128</v>
      </c>
    </row>
    <row r="107" spans="1:24" s="24" customFormat="1" ht="12.75">
      <c r="A107" s="156" t="s">
        <v>250</v>
      </c>
      <c r="B107" s="108">
        <v>200</v>
      </c>
      <c r="C107" s="108" t="s">
        <v>379</v>
      </c>
      <c r="D107" s="152" t="str">
        <f>IF(OR(LEFT(C107,5)="000 9",LEFT(C107,5)="000 7"),"X",C107)</f>
        <v>000 0801 0000000 000 200</v>
      </c>
      <c r="E107" s="153">
        <v>3497000</v>
      </c>
      <c r="F107" s="154" t="s">
        <v>128</v>
      </c>
      <c r="G107" s="155">
        <v>3497000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3497000</v>
      </c>
      <c r="N107" s="155" t="s">
        <v>128</v>
      </c>
      <c r="O107" s="155">
        <v>2024617.47</v>
      </c>
      <c r="P107" s="155" t="s">
        <v>128</v>
      </c>
      <c r="Q107" s="155">
        <v>2024617.47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2024617.47</v>
      </c>
      <c r="X107" s="155" t="s">
        <v>128</v>
      </c>
    </row>
    <row r="108" spans="1:24" s="24" customFormat="1" ht="22.5">
      <c r="A108" s="156" t="s">
        <v>373</v>
      </c>
      <c r="B108" s="108">
        <v>200</v>
      </c>
      <c r="C108" s="108" t="s">
        <v>380</v>
      </c>
      <c r="D108" s="152" t="str">
        <f>IF(OR(LEFT(C108,5)="000 9",LEFT(C108,5)="000 7"),"X",C108)</f>
        <v>000 0801 0000000 000 240</v>
      </c>
      <c r="E108" s="153">
        <v>3497000</v>
      </c>
      <c r="F108" s="154" t="s">
        <v>128</v>
      </c>
      <c r="G108" s="155">
        <v>3497000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3497000</v>
      </c>
      <c r="N108" s="155" t="s">
        <v>128</v>
      </c>
      <c r="O108" s="155">
        <v>2024617.47</v>
      </c>
      <c r="P108" s="155" t="s">
        <v>128</v>
      </c>
      <c r="Q108" s="155">
        <v>2024617.47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2024617.47</v>
      </c>
      <c r="X108" s="155" t="s">
        <v>128</v>
      </c>
    </row>
    <row r="109" spans="1:24" s="24" customFormat="1" ht="33.75">
      <c r="A109" s="156" t="s">
        <v>375</v>
      </c>
      <c r="B109" s="108">
        <v>200</v>
      </c>
      <c r="C109" s="108" t="s">
        <v>381</v>
      </c>
      <c r="D109" s="152" t="str">
        <f>IF(OR(LEFT(C109,5)="000 9",LEFT(C109,5)="000 7"),"X",C109)</f>
        <v>000 0801 0000000 000 241</v>
      </c>
      <c r="E109" s="153">
        <v>3497000</v>
      </c>
      <c r="F109" s="154" t="s">
        <v>128</v>
      </c>
      <c r="G109" s="155">
        <v>3497000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3497000</v>
      </c>
      <c r="N109" s="155" t="s">
        <v>128</v>
      </c>
      <c r="O109" s="155">
        <v>2024617.47</v>
      </c>
      <c r="P109" s="155" t="s">
        <v>128</v>
      </c>
      <c r="Q109" s="155">
        <v>2024617.47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2024617.47</v>
      </c>
      <c r="X109" s="155" t="s">
        <v>128</v>
      </c>
    </row>
    <row r="110" spans="1:24" s="24" customFormat="1" ht="12.75">
      <c r="A110" s="156" t="s">
        <v>382</v>
      </c>
      <c r="B110" s="108">
        <v>200</v>
      </c>
      <c r="C110" s="108" t="s">
        <v>383</v>
      </c>
      <c r="D110" s="152" t="str">
        <f>IF(OR(LEFT(C110,5)="000 9",LEFT(C110,5)="000 7"),"X",C110)</f>
        <v>000 1000 0000000 000 000</v>
      </c>
      <c r="E110" s="153">
        <v>120000</v>
      </c>
      <c r="F110" s="154" t="s">
        <v>128</v>
      </c>
      <c r="G110" s="155">
        <v>120000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120000</v>
      </c>
      <c r="N110" s="155" t="s">
        <v>128</v>
      </c>
      <c r="O110" s="155">
        <v>79264.25</v>
      </c>
      <c r="P110" s="155" t="s">
        <v>128</v>
      </c>
      <c r="Q110" s="155">
        <v>79264.25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79264.25</v>
      </c>
      <c r="X110" s="155" t="s">
        <v>128</v>
      </c>
    </row>
    <row r="111" spans="1:24" s="24" customFormat="1" ht="12.75">
      <c r="A111" s="156" t="s">
        <v>250</v>
      </c>
      <c r="B111" s="108">
        <v>200</v>
      </c>
      <c r="C111" s="108" t="s">
        <v>384</v>
      </c>
      <c r="D111" s="152" t="str">
        <f>IF(OR(LEFT(C111,5)="000 9",LEFT(C111,5)="000 7"),"X",C111)</f>
        <v>000 1000 0000000 000 200</v>
      </c>
      <c r="E111" s="153">
        <v>120000</v>
      </c>
      <c r="F111" s="154" t="s">
        <v>128</v>
      </c>
      <c r="G111" s="155">
        <v>120000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120000</v>
      </c>
      <c r="N111" s="155" t="s">
        <v>128</v>
      </c>
      <c r="O111" s="155">
        <v>79264.25</v>
      </c>
      <c r="P111" s="155" t="s">
        <v>128</v>
      </c>
      <c r="Q111" s="155">
        <v>79264.25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79264.25</v>
      </c>
      <c r="X111" s="155" t="s">
        <v>128</v>
      </c>
    </row>
    <row r="112" spans="1:24" s="24" customFormat="1" ht="12.75">
      <c r="A112" s="156" t="s">
        <v>385</v>
      </c>
      <c r="B112" s="108">
        <v>200</v>
      </c>
      <c r="C112" s="108" t="s">
        <v>386</v>
      </c>
      <c r="D112" s="152" t="str">
        <f>IF(OR(LEFT(C112,5)="000 9",LEFT(C112,5)="000 7"),"X",C112)</f>
        <v>000 1000 0000000 000 260</v>
      </c>
      <c r="E112" s="153">
        <v>120000</v>
      </c>
      <c r="F112" s="154" t="s">
        <v>128</v>
      </c>
      <c r="G112" s="155">
        <v>120000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120000</v>
      </c>
      <c r="N112" s="155" t="s">
        <v>128</v>
      </c>
      <c r="O112" s="155">
        <v>79264.25</v>
      </c>
      <c r="P112" s="155" t="s">
        <v>128</v>
      </c>
      <c r="Q112" s="155">
        <v>79264.25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79264.25</v>
      </c>
      <c r="X112" s="155" t="s">
        <v>128</v>
      </c>
    </row>
    <row r="113" spans="1:24" s="24" customFormat="1" ht="33.75">
      <c r="A113" s="156" t="s">
        <v>387</v>
      </c>
      <c r="B113" s="108">
        <v>200</v>
      </c>
      <c r="C113" s="108" t="s">
        <v>388</v>
      </c>
      <c r="D113" s="152" t="str">
        <f>IF(OR(LEFT(C113,5)="000 9",LEFT(C113,5)="000 7"),"X",C113)</f>
        <v>000 1000 0000000 000 263</v>
      </c>
      <c r="E113" s="153">
        <v>120000</v>
      </c>
      <c r="F113" s="154" t="s">
        <v>128</v>
      </c>
      <c r="G113" s="155">
        <v>120000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120000</v>
      </c>
      <c r="N113" s="155" t="s">
        <v>128</v>
      </c>
      <c r="O113" s="155">
        <v>79264.25</v>
      </c>
      <c r="P113" s="155" t="s">
        <v>128</v>
      </c>
      <c r="Q113" s="155">
        <v>79264.25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79264.25</v>
      </c>
      <c r="X113" s="155" t="s">
        <v>128</v>
      </c>
    </row>
    <row r="114" spans="1:24" s="24" customFormat="1" ht="12.75">
      <c r="A114" s="156" t="s">
        <v>389</v>
      </c>
      <c r="B114" s="108">
        <v>200</v>
      </c>
      <c r="C114" s="108" t="s">
        <v>390</v>
      </c>
      <c r="D114" s="152" t="str">
        <f>IF(OR(LEFT(C114,5)="000 9",LEFT(C114,5)="000 7"),"X",C114)</f>
        <v>000 1001 0000000 000 000</v>
      </c>
      <c r="E114" s="153">
        <v>120000</v>
      </c>
      <c r="F114" s="154" t="s">
        <v>128</v>
      </c>
      <c r="G114" s="155">
        <v>120000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120000</v>
      </c>
      <c r="N114" s="155" t="s">
        <v>128</v>
      </c>
      <c r="O114" s="155">
        <v>79264.25</v>
      </c>
      <c r="P114" s="155" t="s">
        <v>128</v>
      </c>
      <c r="Q114" s="155">
        <v>79264.25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79264.25</v>
      </c>
      <c r="X114" s="155" t="s">
        <v>128</v>
      </c>
    </row>
    <row r="115" spans="1:24" s="24" customFormat="1" ht="12.75">
      <c r="A115" s="156" t="s">
        <v>250</v>
      </c>
      <c r="B115" s="108">
        <v>200</v>
      </c>
      <c r="C115" s="108" t="s">
        <v>391</v>
      </c>
      <c r="D115" s="152" t="str">
        <f>IF(OR(LEFT(C115,5)="000 9",LEFT(C115,5)="000 7"),"X",C115)</f>
        <v>000 1001 0000000 000 200</v>
      </c>
      <c r="E115" s="153">
        <v>120000</v>
      </c>
      <c r="F115" s="154" t="s">
        <v>128</v>
      </c>
      <c r="G115" s="155">
        <v>120000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120000</v>
      </c>
      <c r="N115" s="155" t="s">
        <v>128</v>
      </c>
      <c r="O115" s="155">
        <v>79264.25</v>
      </c>
      <c r="P115" s="155" t="s">
        <v>128</v>
      </c>
      <c r="Q115" s="155">
        <v>79264.25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79264.25</v>
      </c>
      <c r="X115" s="155" t="s">
        <v>128</v>
      </c>
    </row>
    <row r="116" spans="1:24" s="24" customFormat="1" ht="12.75">
      <c r="A116" s="156" t="s">
        <v>385</v>
      </c>
      <c r="B116" s="108">
        <v>200</v>
      </c>
      <c r="C116" s="108" t="s">
        <v>392</v>
      </c>
      <c r="D116" s="152" t="str">
        <f>IF(OR(LEFT(C116,5)="000 9",LEFT(C116,5)="000 7"),"X",C116)</f>
        <v>000 1001 0000000 000 260</v>
      </c>
      <c r="E116" s="153">
        <v>120000</v>
      </c>
      <c r="F116" s="154" t="s">
        <v>128</v>
      </c>
      <c r="G116" s="155">
        <v>120000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120000</v>
      </c>
      <c r="N116" s="155" t="s">
        <v>128</v>
      </c>
      <c r="O116" s="155">
        <v>79264.25</v>
      </c>
      <c r="P116" s="155" t="s">
        <v>128</v>
      </c>
      <c r="Q116" s="155">
        <v>79264.25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79264.25</v>
      </c>
      <c r="X116" s="155" t="s">
        <v>128</v>
      </c>
    </row>
    <row r="117" spans="1:24" s="24" customFormat="1" ht="33.75">
      <c r="A117" s="156" t="s">
        <v>387</v>
      </c>
      <c r="B117" s="108">
        <v>200</v>
      </c>
      <c r="C117" s="108" t="s">
        <v>393</v>
      </c>
      <c r="D117" s="152" t="str">
        <f>IF(OR(LEFT(C117,5)="000 9",LEFT(C117,5)="000 7"),"X",C117)</f>
        <v>000 1001 0000000 000 263</v>
      </c>
      <c r="E117" s="153">
        <v>120000</v>
      </c>
      <c r="F117" s="154" t="s">
        <v>128</v>
      </c>
      <c r="G117" s="155">
        <v>120000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120000</v>
      </c>
      <c r="N117" s="155" t="s">
        <v>128</v>
      </c>
      <c r="O117" s="155">
        <v>79264.25</v>
      </c>
      <c r="P117" s="155" t="s">
        <v>128</v>
      </c>
      <c r="Q117" s="155">
        <v>79264.25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79264.25</v>
      </c>
      <c r="X117" s="155" t="s">
        <v>128</v>
      </c>
    </row>
    <row r="118" spans="1:24" s="24" customFormat="1" ht="12.75">
      <c r="A118" s="156" t="s">
        <v>394</v>
      </c>
      <c r="B118" s="108">
        <v>200</v>
      </c>
      <c r="C118" s="108" t="s">
        <v>395</v>
      </c>
      <c r="D118" s="152" t="str">
        <f>IF(OR(LEFT(C118,5)="000 9",LEFT(C118,5)="000 7"),"X",C118)</f>
        <v>000 1100 0000000 000 000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>
        <v>5000</v>
      </c>
      <c r="P118" s="155" t="s">
        <v>128</v>
      </c>
      <c r="Q118" s="155">
        <v>5000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5000</v>
      </c>
      <c r="X118" s="155" t="s">
        <v>128</v>
      </c>
    </row>
    <row r="119" spans="1:24" s="24" customFormat="1" ht="12.75">
      <c r="A119" s="156" t="s">
        <v>250</v>
      </c>
      <c r="B119" s="108">
        <v>200</v>
      </c>
      <c r="C119" s="108" t="s">
        <v>396</v>
      </c>
      <c r="D119" s="152" t="str">
        <f>IF(OR(LEFT(C119,5)="000 9",LEFT(C119,5)="000 7"),"X",C119)</f>
        <v>000 1100 0000000 000 200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>
        <v>5000</v>
      </c>
      <c r="P119" s="155" t="s">
        <v>128</v>
      </c>
      <c r="Q119" s="155">
        <v>5000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5000</v>
      </c>
      <c r="X119" s="155" t="s">
        <v>128</v>
      </c>
    </row>
    <row r="120" spans="1:24" s="24" customFormat="1" ht="12.75">
      <c r="A120" s="156" t="s">
        <v>260</v>
      </c>
      <c r="B120" s="108">
        <v>200</v>
      </c>
      <c r="C120" s="108" t="s">
        <v>397</v>
      </c>
      <c r="D120" s="152" t="str">
        <f>IF(OR(LEFT(C120,5)="000 9",LEFT(C120,5)="000 7"),"X",C120)</f>
        <v>000 1100 0000000 000 220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>
        <v>5000</v>
      </c>
      <c r="P120" s="155" t="s">
        <v>128</v>
      </c>
      <c r="Q120" s="155">
        <v>5000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5000</v>
      </c>
      <c r="X120" s="155" t="s">
        <v>128</v>
      </c>
    </row>
    <row r="121" spans="1:24" s="24" customFormat="1" ht="12.75">
      <c r="A121" s="156" t="s">
        <v>268</v>
      </c>
      <c r="B121" s="108">
        <v>200</v>
      </c>
      <c r="C121" s="108" t="s">
        <v>398</v>
      </c>
      <c r="D121" s="152" t="str">
        <f>IF(OR(LEFT(C121,5)="000 9",LEFT(C121,5)="000 7"),"X",C121)</f>
        <v>000 1100 0000000 000 226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>
        <v>5000</v>
      </c>
      <c r="P121" s="155" t="s">
        <v>128</v>
      </c>
      <c r="Q121" s="155">
        <v>5000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5000</v>
      </c>
      <c r="X121" s="155" t="s">
        <v>128</v>
      </c>
    </row>
    <row r="122" spans="1:24" s="24" customFormat="1" ht="12.75">
      <c r="A122" s="156" t="s">
        <v>270</v>
      </c>
      <c r="B122" s="108">
        <v>200</v>
      </c>
      <c r="C122" s="108" t="s">
        <v>399</v>
      </c>
      <c r="D122" s="152" t="str">
        <f>IF(OR(LEFT(C122,5)="000 9",LEFT(C122,5)="000 7"),"X",C122)</f>
        <v>000 1100 0000000 000 290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12.75">
      <c r="A123" s="156" t="s">
        <v>400</v>
      </c>
      <c r="B123" s="108">
        <v>200</v>
      </c>
      <c r="C123" s="108" t="s">
        <v>401</v>
      </c>
      <c r="D123" s="152" t="str">
        <f>IF(OR(LEFT(C123,5)="000 9",LEFT(C123,5)="000 7"),"X",C123)</f>
        <v>000 1102 0000000 000 000</v>
      </c>
      <c r="E123" s="153">
        <v>20000</v>
      </c>
      <c r="F123" s="154" t="s">
        <v>128</v>
      </c>
      <c r="G123" s="155">
        <v>20000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20000</v>
      </c>
      <c r="N123" s="155" t="s">
        <v>128</v>
      </c>
      <c r="O123" s="155">
        <v>5000</v>
      </c>
      <c r="P123" s="155" t="s">
        <v>128</v>
      </c>
      <c r="Q123" s="155">
        <v>5000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5000</v>
      </c>
      <c r="X123" s="155" t="s">
        <v>128</v>
      </c>
    </row>
    <row r="124" spans="1:24" s="24" customFormat="1" ht="12.75">
      <c r="A124" s="156" t="s">
        <v>250</v>
      </c>
      <c r="B124" s="108">
        <v>200</v>
      </c>
      <c r="C124" s="108" t="s">
        <v>402</v>
      </c>
      <c r="D124" s="152" t="str">
        <f>IF(OR(LEFT(C124,5)="000 9",LEFT(C124,5)="000 7"),"X",C124)</f>
        <v>000 1102 0000000 000 200</v>
      </c>
      <c r="E124" s="153">
        <v>20000</v>
      </c>
      <c r="F124" s="154" t="s">
        <v>128</v>
      </c>
      <c r="G124" s="155">
        <v>20000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20000</v>
      </c>
      <c r="N124" s="155" t="s">
        <v>128</v>
      </c>
      <c r="O124" s="155">
        <v>5000</v>
      </c>
      <c r="P124" s="155" t="s">
        <v>128</v>
      </c>
      <c r="Q124" s="155">
        <v>5000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5000</v>
      </c>
      <c r="X124" s="155" t="s">
        <v>128</v>
      </c>
    </row>
    <row r="125" spans="1:24" s="24" customFormat="1" ht="12.75">
      <c r="A125" s="156" t="s">
        <v>260</v>
      </c>
      <c r="B125" s="108">
        <v>200</v>
      </c>
      <c r="C125" s="108" t="s">
        <v>403</v>
      </c>
      <c r="D125" s="152" t="str">
        <f>IF(OR(LEFT(C125,5)="000 9",LEFT(C125,5)="000 7"),"X",C125)</f>
        <v>000 1102 0000000 000 220</v>
      </c>
      <c r="E125" s="153">
        <v>10000</v>
      </c>
      <c r="F125" s="154" t="s">
        <v>128</v>
      </c>
      <c r="G125" s="155">
        <v>10000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10000</v>
      </c>
      <c r="N125" s="155" t="s">
        <v>128</v>
      </c>
      <c r="O125" s="155">
        <v>5000</v>
      </c>
      <c r="P125" s="155" t="s">
        <v>128</v>
      </c>
      <c r="Q125" s="155">
        <v>5000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5000</v>
      </c>
      <c r="X125" s="155" t="s">
        <v>128</v>
      </c>
    </row>
    <row r="126" spans="1:24" s="24" customFormat="1" ht="12.75">
      <c r="A126" s="156" t="s">
        <v>268</v>
      </c>
      <c r="B126" s="108">
        <v>200</v>
      </c>
      <c r="C126" s="108" t="s">
        <v>404</v>
      </c>
      <c r="D126" s="152" t="str">
        <f>IF(OR(LEFT(C126,5)="000 9",LEFT(C126,5)="000 7"),"X",C126)</f>
        <v>000 1102 0000000 000 226</v>
      </c>
      <c r="E126" s="153">
        <v>10000</v>
      </c>
      <c r="F126" s="154" t="s">
        <v>128</v>
      </c>
      <c r="G126" s="155">
        <v>10000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10000</v>
      </c>
      <c r="N126" s="155" t="s">
        <v>128</v>
      </c>
      <c r="O126" s="155">
        <v>5000</v>
      </c>
      <c r="P126" s="155" t="s">
        <v>128</v>
      </c>
      <c r="Q126" s="155">
        <v>5000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5000</v>
      </c>
      <c r="X126" s="155" t="s">
        <v>128</v>
      </c>
    </row>
    <row r="127" spans="1:24" s="24" customFormat="1" ht="12.75">
      <c r="A127" s="156" t="s">
        <v>270</v>
      </c>
      <c r="B127" s="108">
        <v>200</v>
      </c>
      <c r="C127" s="108" t="s">
        <v>405</v>
      </c>
      <c r="D127" s="152" t="str">
        <f>IF(OR(LEFT(C127,5)="000 9",LEFT(C127,5)="000 7"),"X",C127)</f>
        <v>000 1102 0000000 000 290</v>
      </c>
      <c r="E127" s="153">
        <v>10000</v>
      </c>
      <c r="F127" s="154" t="s">
        <v>128</v>
      </c>
      <c r="G127" s="155">
        <v>10000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10000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 t="s">
        <v>128</v>
      </c>
      <c r="X127" s="155" t="s">
        <v>128</v>
      </c>
    </row>
    <row r="128" spans="1:24" s="24" customFormat="1" ht="45">
      <c r="A128" s="156" t="s">
        <v>406</v>
      </c>
      <c r="B128" s="108">
        <v>200</v>
      </c>
      <c r="C128" s="108" t="s">
        <v>407</v>
      </c>
      <c r="D128" s="152" t="str">
        <f>IF(OR(LEFT(C128,5)="000 9",LEFT(C128,5)="000 7"),"X",C128)</f>
        <v>000 1400 0000000 000 000</v>
      </c>
      <c r="E128" s="153" t="s">
        <v>128</v>
      </c>
      <c r="F128" s="154" t="s">
        <v>128</v>
      </c>
      <c r="G128" s="155" t="s">
        <v>128</v>
      </c>
      <c r="H128" s="155">
        <v>185350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185350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110150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110150</v>
      </c>
      <c r="X128" s="155" t="s">
        <v>128</v>
      </c>
    </row>
    <row r="129" spans="1:24" s="24" customFormat="1" ht="12.75">
      <c r="A129" s="156" t="s">
        <v>250</v>
      </c>
      <c r="B129" s="108">
        <v>200</v>
      </c>
      <c r="C129" s="108" t="s">
        <v>408</v>
      </c>
      <c r="D129" s="152" t="str">
        <f>IF(OR(LEFT(C129,5)="000 9",LEFT(C129,5)="000 7"),"X",C129)</f>
        <v>000 1400 0000000 000 200</v>
      </c>
      <c r="E129" s="153" t="s">
        <v>128</v>
      </c>
      <c r="F129" s="154" t="s">
        <v>128</v>
      </c>
      <c r="G129" s="155" t="s">
        <v>128</v>
      </c>
      <c r="H129" s="155">
        <v>185350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185350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110150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110150</v>
      </c>
      <c r="X129" s="155" t="s">
        <v>128</v>
      </c>
    </row>
    <row r="130" spans="1:24" s="24" customFormat="1" ht="12.75">
      <c r="A130" s="156" t="s">
        <v>409</v>
      </c>
      <c r="B130" s="108">
        <v>200</v>
      </c>
      <c r="C130" s="108" t="s">
        <v>410</v>
      </c>
      <c r="D130" s="152" t="str">
        <f>IF(OR(LEFT(C130,5)="000 9",LEFT(C130,5)="000 7"),"X",C130)</f>
        <v>000 1400 0000000 000 250</v>
      </c>
      <c r="E130" s="153" t="s">
        <v>128</v>
      </c>
      <c r="F130" s="154" t="s">
        <v>128</v>
      </c>
      <c r="G130" s="155" t="s">
        <v>128</v>
      </c>
      <c r="H130" s="155">
        <v>185350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185350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110150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110150</v>
      </c>
      <c r="X130" s="155" t="s">
        <v>128</v>
      </c>
    </row>
    <row r="131" spans="1:24" s="24" customFormat="1" ht="33.75">
      <c r="A131" s="156" t="s">
        <v>411</v>
      </c>
      <c r="B131" s="108">
        <v>200</v>
      </c>
      <c r="C131" s="108" t="s">
        <v>412</v>
      </c>
      <c r="D131" s="152" t="str">
        <f>IF(OR(LEFT(C131,5)="000 9",LEFT(C131,5)="000 7"),"X",C131)</f>
        <v>000 1400 0000000 000 251</v>
      </c>
      <c r="E131" s="153" t="s">
        <v>128</v>
      </c>
      <c r="F131" s="154" t="s">
        <v>128</v>
      </c>
      <c r="G131" s="155" t="s">
        <v>128</v>
      </c>
      <c r="H131" s="155">
        <v>185350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185350</v>
      </c>
      <c r="N131" s="155" t="s">
        <v>128</v>
      </c>
      <c r="O131" s="155" t="s">
        <v>128</v>
      </c>
      <c r="P131" s="155" t="s">
        <v>128</v>
      </c>
      <c r="Q131" s="155" t="s">
        <v>128</v>
      </c>
      <c r="R131" s="155">
        <v>110150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110150</v>
      </c>
      <c r="X131" s="155" t="s">
        <v>128</v>
      </c>
    </row>
    <row r="132" spans="1:24" s="24" customFormat="1" ht="22.5">
      <c r="A132" s="156" t="s">
        <v>413</v>
      </c>
      <c r="B132" s="108">
        <v>200</v>
      </c>
      <c r="C132" s="108" t="s">
        <v>414</v>
      </c>
      <c r="D132" s="152" t="str">
        <f>IF(OR(LEFT(C132,5)="000 9",LEFT(C132,5)="000 7"),"X",C132)</f>
        <v>000 1403 0000000 000 000</v>
      </c>
      <c r="E132" s="153" t="s">
        <v>128</v>
      </c>
      <c r="F132" s="154" t="s">
        <v>128</v>
      </c>
      <c r="G132" s="155" t="s">
        <v>128</v>
      </c>
      <c r="H132" s="155">
        <v>185350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185350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110150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110150</v>
      </c>
      <c r="X132" s="155" t="s">
        <v>128</v>
      </c>
    </row>
    <row r="133" spans="1:24" s="24" customFormat="1" ht="12.75">
      <c r="A133" s="156" t="s">
        <v>250</v>
      </c>
      <c r="B133" s="108">
        <v>200</v>
      </c>
      <c r="C133" s="108" t="s">
        <v>415</v>
      </c>
      <c r="D133" s="152" t="str">
        <f>IF(OR(LEFT(C133,5)="000 9",LEFT(C133,5)="000 7"),"X",C133)</f>
        <v>000 1403 0000000 000 200</v>
      </c>
      <c r="E133" s="153" t="s">
        <v>128</v>
      </c>
      <c r="F133" s="154" t="s">
        <v>128</v>
      </c>
      <c r="G133" s="155" t="s">
        <v>128</v>
      </c>
      <c r="H133" s="155">
        <v>185350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185350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110150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110150</v>
      </c>
      <c r="X133" s="155" t="s">
        <v>128</v>
      </c>
    </row>
    <row r="134" spans="1:24" s="24" customFormat="1" ht="12.75">
      <c r="A134" s="156" t="s">
        <v>409</v>
      </c>
      <c r="B134" s="108">
        <v>200</v>
      </c>
      <c r="C134" s="108" t="s">
        <v>416</v>
      </c>
      <c r="D134" s="152" t="str">
        <f>IF(OR(LEFT(C134,5)="000 9",LEFT(C134,5)="000 7"),"X",C134)</f>
        <v>000 1403 0000000 000 250</v>
      </c>
      <c r="E134" s="153" t="s">
        <v>128</v>
      </c>
      <c r="F134" s="154" t="s">
        <v>128</v>
      </c>
      <c r="G134" s="155" t="s">
        <v>128</v>
      </c>
      <c r="H134" s="155">
        <v>185350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185350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>
        <v>110150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110150</v>
      </c>
      <c r="X134" s="155" t="s">
        <v>128</v>
      </c>
    </row>
    <row r="135" spans="1:24" s="24" customFormat="1" ht="33.75">
      <c r="A135" s="156" t="s">
        <v>411</v>
      </c>
      <c r="B135" s="108">
        <v>200</v>
      </c>
      <c r="C135" s="108" t="s">
        <v>417</v>
      </c>
      <c r="D135" s="152" t="str">
        <f>IF(OR(LEFT(C135,5)="000 9",LEFT(C135,5)="000 7"),"X",C135)</f>
        <v>000 1403 0000000 000 251</v>
      </c>
      <c r="E135" s="153" t="s">
        <v>128</v>
      </c>
      <c r="F135" s="154" t="s">
        <v>128</v>
      </c>
      <c r="G135" s="155" t="s">
        <v>128</v>
      </c>
      <c r="H135" s="155">
        <v>185350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185350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>
        <v>110150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110150</v>
      </c>
      <c r="X135" s="155" t="s">
        <v>128</v>
      </c>
    </row>
    <row r="136" spans="1:24" s="24" customFormat="1" ht="22.5">
      <c r="A136" s="156" t="s">
        <v>418</v>
      </c>
      <c r="B136" s="108">
        <v>450</v>
      </c>
      <c r="C136" s="108" t="s">
        <v>419</v>
      </c>
      <c r="D136" s="152" t="str">
        <f>IF(OR(LEFT(C136,5)="000 9",LEFT(C136,5)="000 7"),"X",C136)</f>
        <v>X</v>
      </c>
      <c r="E136" s="153">
        <v>-7101541.98</v>
      </c>
      <c r="F136" s="154" t="s">
        <v>128</v>
      </c>
      <c r="G136" s="155">
        <v>-7101541.98</v>
      </c>
      <c r="H136" s="155">
        <v>6282150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-819391.98</v>
      </c>
      <c r="N136" s="155" t="s">
        <v>128</v>
      </c>
      <c r="O136" s="155">
        <v>-3838165</v>
      </c>
      <c r="P136" s="155" t="s">
        <v>128</v>
      </c>
      <c r="Q136" s="155">
        <v>-3838165</v>
      </c>
      <c r="R136" s="155">
        <v>3603650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-234515</v>
      </c>
      <c r="X136" s="155" t="s">
        <v>128</v>
      </c>
    </row>
    <row r="137" spans="1:24" s="24" customFormat="1" ht="12.75">
      <c r="A137" s="58"/>
      <c r="B137" s="59"/>
      <c r="C137" s="59"/>
      <c r="D137" s="112"/>
      <c r="E137" s="64"/>
      <c r="F137" s="64"/>
      <c r="G137" s="64"/>
      <c r="H137" s="64"/>
      <c r="I137" s="64"/>
      <c r="J137" s="64"/>
      <c r="K137" s="64"/>
      <c r="L137" s="64"/>
      <c r="M137" s="64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R25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421</v>
      </c>
      <c r="B7" s="108">
        <v>500</v>
      </c>
      <c r="C7" s="108" t="s">
        <v>422</v>
      </c>
      <c r="D7" s="152" t="str">
        <f>IF(OR(LEFT(C7,5)="000 9",LEFT(C7,5)="000 7"),"X",IF(OR(RIGHT(C7,1)="A",RIGHT(C7,1)="А"),LEFT(C7,LEN(C7)-1)&amp;"0",C7))</f>
        <v>X</v>
      </c>
      <c r="E7" s="153">
        <v>7101541.98</v>
      </c>
      <c r="F7" s="154" t="s">
        <v>128</v>
      </c>
      <c r="G7" s="155">
        <v>7101541.98</v>
      </c>
      <c r="H7" s="155">
        <v>-6282150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819391.98</v>
      </c>
      <c r="N7" s="155" t="s">
        <v>128</v>
      </c>
      <c r="O7" s="155">
        <v>3838165</v>
      </c>
      <c r="P7" s="155" t="s">
        <v>128</v>
      </c>
      <c r="Q7" s="155">
        <v>3838165</v>
      </c>
      <c r="R7" s="155">
        <v>-3603650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234515</v>
      </c>
      <c r="X7" s="155" t="s">
        <v>128</v>
      </c>
    </row>
    <row r="8" spans="1:24" s="41" customFormat="1" ht="12.75">
      <c r="A8" s="156" t="s">
        <v>423</v>
      </c>
      <c r="B8" s="108">
        <v>700</v>
      </c>
      <c r="C8" s="108" t="s">
        <v>424</v>
      </c>
      <c r="D8" s="152" t="str">
        <f>IF(OR(LEFT(C8,5)="000 9",LEFT(C8,5)="000 7"),"X",IF(OR(RIGHT(C8,1)="A",RIGHT(C8,1)="А"),LEFT(C8,LEN(C8)-1)&amp;"0",C8))</f>
        <v>000 01 00 00 00 00 0000 000</v>
      </c>
      <c r="E8" s="153">
        <v>7101541.98</v>
      </c>
      <c r="F8" s="154" t="s">
        <v>128</v>
      </c>
      <c r="G8" s="155">
        <v>7101541.98</v>
      </c>
      <c r="H8" s="155">
        <v>-6282150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819391.98</v>
      </c>
      <c r="N8" s="155" t="s">
        <v>128</v>
      </c>
      <c r="O8" s="155">
        <v>3838165</v>
      </c>
      <c r="P8" s="155" t="s">
        <v>128</v>
      </c>
      <c r="Q8" s="155">
        <v>3838165</v>
      </c>
      <c r="R8" s="155">
        <v>-3603650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234515</v>
      </c>
      <c r="X8" s="155" t="s">
        <v>128</v>
      </c>
    </row>
    <row r="9" spans="1:24" s="41" customFormat="1" ht="22.5">
      <c r="A9" s="156" t="s">
        <v>425</v>
      </c>
      <c r="B9" s="108">
        <v>700</v>
      </c>
      <c r="C9" s="108" t="s">
        <v>426</v>
      </c>
      <c r="D9" s="152" t="str">
        <f>IF(OR(LEFT(C9,5)="000 9",LEFT(C9,5)="000 7"),"X",IF(OR(RIGHT(C9,1)="A",RIGHT(C9,1)="А"),LEFT(C9,LEN(C9)-1)&amp;"0",C9))</f>
        <v>000 01 05 00 00 00 0000 000</v>
      </c>
      <c r="E9" s="153">
        <v>7101541.98</v>
      </c>
      <c r="F9" s="154" t="s">
        <v>128</v>
      </c>
      <c r="G9" s="155">
        <v>7101541.98</v>
      </c>
      <c r="H9" s="155">
        <v>-6282150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819391.98</v>
      </c>
      <c r="N9" s="155" t="s">
        <v>128</v>
      </c>
      <c r="O9" s="155">
        <v>3838165</v>
      </c>
      <c r="P9" s="155" t="s">
        <v>128</v>
      </c>
      <c r="Q9" s="155">
        <v>3838165</v>
      </c>
      <c r="R9" s="155">
        <v>-3603650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234515</v>
      </c>
      <c r="X9" s="155" t="s">
        <v>128</v>
      </c>
    </row>
    <row r="10" spans="1:24" s="41" customFormat="1" ht="22.5">
      <c r="A10" s="156" t="s">
        <v>427</v>
      </c>
      <c r="B10" s="108">
        <v>710</v>
      </c>
      <c r="C10" s="108" t="s">
        <v>428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 t="s">
        <v>128</v>
      </c>
      <c r="G10" s="155">
        <v>-3951650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-10419150</v>
      </c>
      <c r="N10" s="155" t="s">
        <v>128</v>
      </c>
      <c r="O10" s="155">
        <v>-1891651</v>
      </c>
      <c r="P10" s="155" t="s">
        <v>128</v>
      </c>
      <c r="Q10" s="155">
        <v>-1891651</v>
      </c>
      <c r="R10" s="155">
        <v>-3713800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-5605451</v>
      </c>
      <c r="X10" s="155" t="s">
        <v>128</v>
      </c>
    </row>
    <row r="11" spans="1:24" s="41" customFormat="1" ht="22.5">
      <c r="A11" s="156" t="s">
        <v>429</v>
      </c>
      <c r="B11" s="108">
        <v>710</v>
      </c>
      <c r="C11" s="108" t="s">
        <v>430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 t="s">
        <v>128</v>
      </c>
      <c r="G11" s="155">
        <v>-3951650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-10419150</v>
      </c>
      <c r="N11" s="155" t="s">
        <v>128</v>
      </c>
      <c r="O11" s="155">
        <v>-1891651</v>
      </c>
      <c r="P11" s="155" t="s">
        <v>128</v>
      </c>
      <c r="Q11" s="155">
        <v>-1891651</v>
      </c>
      <c r="R11" s="155">
        <v>-3713800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-5605451</v>
      </c>
      <c r="X11" s="155" t="s">
        <v>128</v>
      </c>
    </row>
    <row r="12" spans="1:24" s="41" customFormat="1" ht="22.5">
      <c r="A12" s="156" t="s">
        <v>431</v>
      </c>
      <c r="B12" s="108">
        <v>710</v>
      </c>
      <c r="C12" s="108" t="s">
        <v>432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 t="s">
        <v>128</v>
      </c>
      <c r="G12" s="155">
        <v>-3951650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-10419150</v>
      </c>
      <c r="N12" s="155" t="s">
        <v>128</v>
      </c>
      <c r="O12" s="155">
        <v>-1891651</v>
      </c>
      <c r="P12" s="155" t="s">
        <v>128</v>
      </c>
      <c r="Q12" s="155">
        <v>-1891651</v>
      </c>
      <c r="R12" s="155">
        <v>-3713800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-5605451</v>
      </c>
      <c r="X12" s="155" t="s">
        <v>128</v>
      </c>
    </row>
    <row r="13" spans="1:24" s="41" customFormat="1" ht="33.75">
      <c r="A13" s="156" t="s">
        <v>433</v>
      </c>
      <c r="B13" s="108">
        <v>710</v>
      </c>
      <c r="C13" s="108" t="s">
        <v>434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 t="s">
        <v>128</v>
      </c>
      <c r="G13" s="155">
        <v>-3951650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-10419150</v>
      </c>
      <c r="N13" s="155" t="s">
        <v>128</v>
      </c>
      <c r="O13" s="155">
        <v>-1891651</v>
      </c>
      <c r="P13" s="155" t="s">
        <v>128</v>
      </c>
      <c r="Q13" s="155">
        <v>-1891651</v>
      </c>
      <c r="R13" s="155">
        <v>-3713800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-5605451</v>
      </c>
      <c r="X13" s="155" t="s">
        <v>128</v>
      </c>
    </row>
    <row r="14" spans="1:24" s="41" customFormat="1" ht="22.5">
      <c r="A14" s="156" t="s">
        <v>435</v>
      </c>
      <c r="B14" s="108">
        <v>720</v>
      </c>
      <c r="C14" s="108" t="s">
        <v>436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11053191.98</v>
      </c>
      <c r="F14" s="154" t="s">
        <v>128</v>
      </c>
      <c r="G14" s="155">
        <v>11053191.98</v>
      </c>
      <c r="H14" s="155">
        <v>185350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11238541.98</v>
      </c>
      <c r="N14" s="155" t="s">
        <v>128</v>
      </c>
      <c r="O14" s="155">
        <v>5729816</v>
      </c>
      <c r="P14" s="155" t="s">
        <v>128</v>
      </c>
      <c r="Q14" s="155">
        <v>5729816</v>
      </c>
      <c r="R14" s="155">
        <v>110150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5839966</v>
      </c>
      <c r="X14" s="155" t="s">
        <v>128</v>
      </c>
    </row>
    <row r="15" spans="1:24" s="41" customFormat="1" ht="22.5">
      <c r="A15" s="156" t="s">
        <v>437</v>
      </c>
      <c r="B15" s="108">
        <v>720</v>
      </c>
      <c r="C15" s="108" t="s">
        <v>438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11053191.98</v>
      </c>
      <c r="F15" s="154" t="s">
        <v>128</v>
      </c>
      <c r="G15" s="155">
        <v>11053191.98</v>
      </c>
      <c r="H15" s="155">
        <v>185350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11238541.98</v>
      </c>
      <c r="N15" s="155" t="s">
        <v>128</v>
      </c>
      <c r="O15" s="155">
        <v>5729816</v>
      </c>
      <c r="P15" s="155" t="s">
        <v>128</v>
      </c>
      <c r="Q15" s="155">
        <v>5729816</v>
      </c>
      <c r="R15" s="155">
        <v>110150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5839966</v>
      </c>
      <c r="X15" s="155" t="s">
        <v>128</v>
      </c>
    </row>
    <row r="16" spans="1:24" s="41" customFormat="1" ht="22.5">
      <c r="A16" s="156" t="s">
        <v>439</v>
      </c>
      <c r="B16" s="108">
        <v>720</v>
      </c>
      <c r="C16" s="108" t="s">
        <v>440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11053191.98</v>
      </c>
      <c r="F16" s="154" t="s">
        <v>128</v>
      </c>
      <c r="G16" s="155">
        <v>11053191.98</v>
      </c>
      <c r="H16" s="155">
        <v>185350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11238541.98</v>
      </c>
      <c r="N16" s="155" t="s">
        <v>128</v>
      </c>
      <c r="O16" s="155">
        <v>5729816</v>
      </c>
      <c r="P16" s="155" t="s">
        <v>128</v>
      </c>
      <c r="Q16" s="155">
        <v>5729816</v>
      </c>
      <c r="R16" s="155">
        <v>110150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5839966</v>
      </c>
      <c r="X16" s="155" t="s">
        <v>128</v>
      </c>
    </row>
    <row r="17" spans="1:24" s="41" customFormat="1" ht="33.75">
      <c r="A17" s="156" t="s">
        <v>441</v>
      </c>
      <c r="B17" s="108">
        <v>720</v>
      </c>
      <c r="C17" s="108" t="s">
        <v>442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11053191.98</v>
      </c>
      <c r="F17" s="154" t="s">
        <v>128</v>
      </c>
      <c r="G17" s="155">
        <v>11053191.98</v>
      </c>
      <c r="H17" s="155">
        <v>185350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11238541.98</v>
      </c>
      <c r="N17" s="155" t="s">
        <v>128</v>
      </c>
      <c r="O17" s="155">
        <v>5729816</v>
      </c>
      <c r="P17" s="155" t="s">
        <v>128</v>
      </c>
      <c r="Q17" s="155">
        <v>5729816</v>
      </c>
      <c r="R17" s="155">
        <v>110150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5839966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448</v>
      </c>
      <c r="B20" s="136" t="s">
        <v>34</v>
      </c>
      <c r="C20" s="137"/>
      <c r="D20" s="137"/>
      <c r="E20" s="140" t="s">
        <v>447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445</v>
      </c>
      <c r="B22" s="136" t="s">
        <v>34</v>
      </c>
      <c r="C22" s="137"/>
      <c r="D22" s="137"/>
      <c r="E22" s="142" t="s">
        <v>444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110150</v>
      </c>
      <c r="G7" s="101" t="s">
        <v>128</v>
      </c>
      <c r="H7" s="101" t="s">
        <v>128</v>
      </c>
      <c r="I7" s="102">
        <v>110150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110150</v>
      </c>
      <c r="G53" s="103" t="s">
        <v>128</v>
      </c>
      <c r="H53" s="103" t="s">
        <v>128</v>
      </c>
      <c r="I53" s="104">
        <v>110150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110150</v>
      </c>
      <c r="G58" s="103" t="s">
        <v>128</v>
      </c>
      <c r="H58" s="103" t="s">
        <v>128</v>
      </c>
      <c r="I58" s="104">
        <v>110150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2013-08-14T11:22:48Z</dcterms:modified>
  <cp:category/>
  <cp:version/>
  <cp:contentType/>
  <cp:contentStatus/>
</cp:coreProperties>
</file>